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8700" activeTab="2"/>
  </bookViews>
  <sheets>
    <sheet name="Сети оборуд" sheetId="1" r:id="rId1"/>
    <sheet name="Сети недв" sheetId="2" r:id="rId2"/>
    <sheet name="Водозабор обор" sheetId="3" r:id="rId3"/>
    <sheet name="Водозабор недв" sheetId="4" r:id="rId4"/>
  </sheets>
  <definedNames/>
  <calcPr fullCalcOnLoad="1"/>
</workbook>
</file>

<file path=xl/sharedStrings.xml><?xml version="1.0" encoding="utf-8"?>
<sst xmlns="http://schemas.openxmlformats.org/spreadsheetml/2006/main" count="434" uniqueCount="189">
  <si>
    <t>Приложение №1</t>
  </si>
  <si>
    <t>ООО "Сети"</t>
  </si>
  <si>
    <t>№ п/п</t>
  </si>
  <si>
    <t>Машины и оборудование (кроме офисного)</t>
  </si>
  <si>
    <t>Бактерицидные установки в комплекте 35 шт.и 14 задвижек</t>
  </si>
  <si>
    <t>Вводное распредустройство ВРУ-1-14-20</t>
  </si>
  <si>
    <t>Вентиляционный агрегат с эл двигателем Ц4-70 2,5 д</t>
  </si>
  <si>
    <t>Воздуходувка ТВ-1,6</t>
  </si>
  <si>
    <t>Газосигнализатор ГАС*Комета-М-3* в комплекте</t>
  </si>
  <si>
    <t>Датчик гор газов д/стац м/канальн систем в ком-те</t>
  </si>
  <si>
    <t>Двухтрансформаторная комплектная подстанция 400кВт</t>
  </si>
  <si>
    <t>Дробилка канализационная молотковая Д-3В (без электродвигателя)</t>
  </si>
  <si>
    <t>Индукционный нагреватель ИН-7</t>
  </si>
  <si>
    <t>Кран мостовой ручной однобалочный подвесной 3,2 т</t>
  </si>
  <si>
    <t>Кран мостовой электрический однобалочный подвесной 2т</t>
  </si>
  <si>
    <t>КНС № 1 (Оренбургский тракт, 23)</t>
  </si>
  <si>
    <t>Насос 18-НДС с эл.двигателем 800 кВт, 1000об/мин</t>
  </si>
  <si>
    <t>Насос Д 1250/63, центробежный, с эл.двигателем 315 кВт 1450 об/мин</t>
  </si>
  <si>
    <t>Насос для перекачки сточных вод СМ-150-125 -315/4</t>
  </si>
  <si>
    <t>Насос дозир.TEKNA EVO APG 803</t>
  </si>
  <si>
    <t>Насос дозирующий TEKNA EVO TRR 803</t>
  </si>
  <si>
    <t>Насос СМ 250-200 с эл.двигателем 75 кВт</t>
  </si>
  <si>
    <t>Насос СД 250/22,5 с эл.двигателем 37 кВт 1500 об/мин</t>
  </si>
  <si>
    <t>Насос СД 250/22,5 с эл.двигателем 40 кВт, 1480 об/мин</t>
  </si>
  <si>
    <t>Насос СД 250/22,5 УХЛ-3 с эл.двигателем А200М4У3 37 кВт 1500 об/мин</t>
  </si>
  <si>
    <t>Насос СД450/22,5</t>
  </si>
  <si>
    <t>Насос СД800-32 б/эл.двигателя</t>
  </si>
  <si>
    <t>Насос СД8а/32 с эл.двигателем 160 кВт</t>
  </si>
  <si>
    <t>Насос СМ 150-125-315/6</t>
  </si>
  <si>
    <t>Насос СМ 150-125-315/6 агрегат 11квт</t>
  </si>
  <si>
    <t>Насос СМ 150-125-315а/4</t>
  </si>
  <si>
    <t>Насос СМ 150-125-400/4 б/дв</t>
  </si>
  <si>
    <t>Насос СМ 250-200-400/6 с эл.двигателем 4А280S6У3 75 кВт/1000 об/мин</t>
  </si>
  <si>
    <t>Насос СМ 250-200-400/6 с эл.двигателем 75кВт/1000об/мин</t>
  </si>
  <si>
    <t>Насос СМ150-125-315/6 с дв 11 квт</t>
  </si>
  <si>
    <t>Насосная часть СМ 200-150-400б-4(без рамы) под 75кВт</t>
  </si>
  <si>
    <t>Распред панель ВРУ-1-50-01</t>
  </si>
  <si>
    <t>Силовое оборудование и эл автоматика на нас ст</t>
  </si>
  <si>
    <t xml:space="preserve">Силовое оборудование и эл автоматика на нас ст </t>
  </si>
  <si>
    <t>Стационарный газоанализатор в ком-те</t>
  </si>
  <si>
    <t>Стационарный газоанализатор ИГС-98 в ком-те</t>
  </si>
  <si>
    <t>Таль  ручная г/п 0,5т Н-18м</t>
  </si>
  <si>
    <t>Таль электрическая 1Т</t>
  </si>
  <si>
    <t>Частотный преобразователь ЧРП AVу5550 55кВт с реак</t>
  </si>
  <si>
    <t>добавить еще не введ кц,ашк.вод,шахт,макаренко,кочетова</t>
  </si>
  <si>
    <t>Шкаф управления и автоматизации</t>
  </si>
  <si>
    <t>Щит собственных нужд насосной станции 3-го подьема</t>
  </si>
  <si>
    <t>Щит управления</t>
  </si>
  <si>
    <t>Щит управления ТДП2-0630-400-114-ХП4 (трансформатор ТСЗЛ-400/10(6)-0,4 82УХЗЛ)</t>
  </si>
  <si>
    <t>Щит управления ТДП2-0630-400-11УХЛ4 (трансформатор ТСЗЛ-400/10(6)-0,4 82УХЛЗ)</t>
  </si>
  <si>
    <t>ЩСУ</t>
  </si>
  <si>
    <t>Эл. двигатель а-114-4М 320 КW6000V</t>
  </si>
  <si>
    <t>Эл. двигатель А-22-КW 1400 об/мин</t>
  </si>
  <si>
    <t>Электр снабжение насосной станции перекачки ул Днепровская,1</t>
  </si>
  <si>
    <t>Электрическая таль ТЭ-511г/п 1тн Н-6м</t>
  </si>
  <si>
    <t>Электродвигатель 55 квт, 1500 об/мин</t>
  </si>
  <si>
    <t>Электросиловое оборудование камера бактерицидных ламп</t>
  </si>
  <si>
    <t>Электротельфер Т-10442 г/п2тн Н-18м</t>
  </si>
  <si>
    <t>Сооружения</t>
  </si>
  <si>
    <t>ул.Коммунистическая,101</t>
  </si>
  <si>
    <t>Здания</t>
  </si>
  <si>
    <t>пер.Российский,д.26/а</t>
  </si>
  <si>
    <t>ИТОГО:</t>
  </si>
  <si>
    <t>Водозабор</t>
  </si>
  <si>
    <t>Комплексная трансформаторная подстанция 2КТП</t>
  </si>
  <si>
    <t>Насос 12 НДС с эл.двигателем 55 квт.,980 об/мин</t>
  </si>
  <si>
    <t>Насос 12 НДС с эл.двигателем А91-6 55 квт.,980 об/мин</t>
  </si>
  <si>
    <t>Насос SZO-150 "SIGMA SAVADKA" с эл.двигателем 30 кВт, 975 об/мин</t>
  </si>
  <si>
    <t>Насос SZO-150 "SIGMA ZAVADKA"</t>
  </si>
  <si>
    <t>Насос ВВН - 12 с эл.двигателем АО8, 28 кВт, 975 об/мин.</t>
  </si>
  <si>
    <t>Насос Д500/65 с эл.двигателем А3 315 S2-4У3, 160 кВт, 1470 об/мин, агрегат № 5</t>
  </si>
  <si>
    <t>Насос погружной ср 95-2А</t>
  </si>
  <si>
    <t>Насос центробежный Д 2000/100 с эл.двигателем СДН 14-49-6У3, 800 кВт, 1000 об/мин, агрегат № 2</t>
  </si>
  <si>
    <t>Насос центробежный Д 2000/100 с эл.двигателем СДН14-49-6У3, 800Квт,1000 об/мин.,агрегат № 1</t>
  </si>
  <si>
    <t>Принтер ИК  НР</t>
  </si>
  <si>
    <t>Расходомер</t>
  </si>
  <si>
    <t>Расходомер ОМ-100</t>
  </si>
  <si>
    <t>Расходомер УРСВ-010М</t>
  </si>
  <si>
    <t>Шкаф управления срсу3</t>
  </si>
  <si>
    <t>Щит 5-ти панельный</t>
  </si>
  <si>
    <t>Щит собственных нужд из 7 панелей</t>
  </si>
  <si>
    <t>Щит упраавления и сигнализации ПРС-6</t>
  </si>
  <si>
    <t>Щит управления насосной ЩУН</t>
  </si>
  <si>
    <t>Щит управления с секционным автоматом низковольтны</t>
  </si>
  <si>
    <t>Эл.двигатель асинхронный 4АМУ250S6У2, 45квт, 985 об/мин.</t>
  </si>
  <si>
    <t>Склад ГСМ, лит.М</t>
  </si>
  <si>
    <t xml:space="preserve">Площадь объекта, протяженность </t>
  </si>
  <si>
    <t>Наименование объекта, литер</t>
  </si>
  <si>
    <t>Место нахождения  объекта</t>
  </si>
  <si>
    <t>КНС "Юго-Западная"                (ул. Королева, 1Е)</t>
  </si>
  <si>
    <t>КНС "Юго-Западная"                 (ул. Королева, 1Е)</t>
  </si>
  <si>
    <t>КНС "Юго-Западная"                  (ул. Королева, 1Е)</t>
  </si>
  <si>
    <t>КНС (ул.7 ноября, 111)</t>
  </si>
  <si>
    <t>КНС (ул.Казина, 7)</t>
  </si>
  <si>
    <t>КНС (ул.Гоголя, 141Д)</t>
  </si>
  <si>
    <t>КНС (ул.Гоголя, 141д)</t>
  </si>
  <si>
    <t>КНС (ул.Совхозная, 2а)</t>
  </si>
  <si>
    <t xml:space="preserve"> БОС (ул.Бабушкина, 12)</t>
  </si>
  <si>
    <t>КНС (ул.Мира, 128А)</t>
  </si>
  <si>
    <t>КНС (ул.Днепровская, 1)</t>
  </si>
  <si>
    <t>НС Западного района                   (ул.Элеваторная, 86а)</t>
  </si>
  <si>
    <t>КНС (ул.Ильича, 101а)</t>
  </si>
  <si>
    <t>КНС (ул.Кочетова, 47)</t>
  </si>
  <si>
    <t>КНС (ул.З.Космодемьянской, 16)</t>
  </si>
  <si>
    <t>НС подкачки Юго-западная (пер.Цветочный, 13)</t>
  </si>
  <si>
    <t>НС подкачки (ул.Кочетова, 51)</t>
  </si>
  <si>
    <t>КНС "Юго - Западная" (ул.Королева, 1Е)</t>
  </si>
  <si>
    <t>НС подкачки (ул. Кочетова,51)</t>
  </si>
  <si>
    <t>8,4 кв. м.</t>
  </si>
  <si>
    <t>Щит ЩСУ  (11 панелей) г.Чебоксары</t>
  </si>
  <si>
    <t>96,9 кв.м.</t>
  </si>
  <si>
    <t>Установка обработки питьевой воды раствором гипохлорита натрия, лит. И</t>
  </si>
  <si>
    <t>15133,6 м</t>
  </si>
  <si>
    <t>538 м</t>
  </si>
  <si>
    <t>276 м</t>
  </si>
  <si>
    <t>Производственная канализация</t>
  </si>
  <si>
    <t>1080 кв.м</t>
  </si>
  <si>
    <t>81,6 кв.м</t>
  </si>
  <si>
    <t>Фильтр-поглотитель, лит.Г2</t>
  </si>
  <si>
    <t>578,5 м</t>
  </si>
  <si>
    <t>131 м</t>
  </si>
  <si>
    <t>Электрическая кабельная линия</t>
  </si>
  <si>
    <t>Фильтр-поглотитель, лит.Г3</t>
  </si>
  <si>
    <t>880,2 кв.м</t>
  </si>
  <si>
    <t>20,9 кв.м</t>
  </si>
  <si>
    <t>6,2 кв.м</t>
  </si>
  <si>
    <t>ИТОГО</t>
  </si>
  <si>
    <t>Местонахождение объекта</t>
  </si>
  <si>
    <t>Площадь объекта, протяженность</t>
  </si>
  <si>
    <t>Рыночная стоимость, без учета  НДС</t>
  </si>
  <si>
    <t>НС Ашкадарского водозабора (ул.Ольховская, 61а)</t>
  </si>
  <si>
    <t>Шкаф управления, ввода, автоматики и защиты</t>
  </si>
  <si>
    <t>Насосная станция подкачки, лит.А</t>
  </si>
  <si>
    <t>Проходная, лит.Б</t>
  </si>
  <si>
    <t>Насосная станция, лит. А</t>
  </si>
  <si>
    <t>КНС "Юго-Западная"                     (ул. Королева, 1Е)</t>
  </si>
  <si>
    <t>Рыночная стоимость (руб.), без учета НДС</t>
  </si>
  <si>
    <t>-</t>
  </si>
  <si>
    <t xml:space="preserve">к решению Совета </t>
  </si>
  <si>
    <t>ГО г. Стерлитамак РБ</t>
  </si>
  <si>
    <t>от__________№___</t>
  </si>
  <si>
    <t>Приложение № 2</t>
  </si>
  <si>
    <t>Приложение № 3</t>
  </si>
  <si>
    <t>Внеплощадочный водовод к площадке насосной станции, лит.I</t>
  </si>
  <si>
    <t>Водопровод В-1</t>
  </si>
  <si>
    <t>Канализация бытовая К-1</t>
  </si>
  <si>
    <t>Резервуар воды, лит.Г</t>
  </si>
  <si>
    <t>Резервуар воды, лит.Г1</t>
  </si>
  <si>
    <t>Хоз.питьевой водопровод</t>
  </si>
  <si>
    <t>396 м</t>
  </si>
  <si>
    <t>Агрегат электронасосный центробежный, инв. номер 712258</t>
  </si>
  <si>
    <t>Агрегат электронасосный центробежный, инв. номер 71712259</t>
  </si>
  <si>
    <t>Агрегат электронасосный центробежный, инв. номер 712260</t>
  </si>
  <si>
    <t>Агрегат электронасосный центробежный, инв. номер 712261</t>
  </si>
  <si>
    <t>Агрегат электронасосный центробежный, инв. номер 712262</t>
  </si>
  <si>
    <t>Вентилятор Ц 14-46 №4, инв. номер 711796</t>
  </si>
  <si>
    <t>Вентилятор Ц 14-46 №4, инв. номер 711797</t>
  </si>
  <si>
    <t>Вентиляционный агрегат с эл двигателем Ц4-70 2,5 д, инв. номер 711869</t>
  </si>
  <si>
    <t>Вентиляционный агрегат с эл двигателем Ц4-70 2,5 д, инв. номер 711870</t>
  </si>
  <si>
    <t>Грабли механические, инв. номер  712267</t>
  </si>
  <si>
    <t>Грабли механические, инв. номер  712268</t>
  </si>
  <si>
    <t>Затвор, инв. номер 712275</t>
  </si>
  <si>
    <t>Затвор, инв. номер 712276</t>
  </si>
  <si>
    <t>Насос "Иртыш" ПФ2 150/315.340-55/4, 55 кВт, 1470 об/мин, инв. номер 758981</t>
  </si>
  <si>
    <t>Насос "Иртыш" ПФ2 150/315.340-55/4, 55 кВт, 1470 об/мин, инв. номер 758982</t>
  </si>
  <si>
    <t>Насос "Иртыш" ПФ2 150/315.340-55/4, 55 кВт, 1470 об/мин, инв. номер 758983</t>
  </si>
  <si>
    <t>Насос 10Ф-12 с эл.двигателем 160 кВт, инв. Номер 41674</t>
  </si>
  <si>
    <t>Насос 10Ф-12 с эл.двигателем 160 кВт, инв. Номер 41057</t>
  </si>
  <si>
    <t>Насос вихревой консольный ВК4/28А с эл.двигателем 5,5 кВт, инв. Номер 712263</t>
  </si>
  <si>
    <t>Насос вихревой консольный ВК4/28А с эл.двигателем 5,5 кВт, инв. Номер 712264</t>
  </si>
  <si>
    <t>Реклоузер вакуумный, инв. Номер 712278</t>
  </si>
  <si>
    <t>Реклоузер вакуумный, инв. Номер 712279</t>
  </si>
  <si>
    <t>Трансформатор силовой №1 ТМ 2500-10/6, инв. Номер 40092</t>
  </si>
  <si>
    <t>Трансформатор силовой №1 ТМ 2500-10/6, инв. Номер 40093</t>
  </si>
  <si>
    <t>Турбокомпрессор воздушный ТВ 80-1.6, инв. Номер 712364</t>
  </si>
  <si>
    <t>Турбокомпрессор воздушный ТВ 80-1.6, инв. Номер 712365</t>
  </si>
  <si>
    <t>Ультразвуковой расходомер УРСВ-510-Н-021 с накладн, инв. Номер 711830</t>
  </si>
  <si>
    <t>Ультразвуковой расходомер УРСВ-510-Н-021 с накладн, инв. Номер 712041</t>
  </si>
  <si>
    <t>Ультразвуковой расходомер УРСВ-510-Н-021 с накладн, инв. Номер 712040</t>
  </si>
  <si>
    <t>Комплексное распредустройство КСО-272, инв. Номер 711380</t>
  </si>
  <si>
    <t>Комплексное распредустройство КСО-272, инв. Номер 711381</t>
  </si>
  <si>
    <t>Комплексное распредустройство КСО-272, инв. Номер 711382</t>
  </si>
  <si>
    <t>Комплексное распредустройство КСО-272, инв. Номер 711383</t>
  </si>
  <si>
    <t>Прибор  УРСВ-510, инв. Номер 712358</t>
  </si>
  <si>
    <t>Прибор УРСВ-510, инв.номер 712357</t>
  </si>
  <si>
    <t>Шкаф управления ввода автоматики и защиты, инв.номер 701492</t>
  </si>
  <si>
    <t>Шкаф управления ввода автоматики и защиты, инв.номер 701493</t>
  </si>
  <si>
    <t>Щит распределительного устройства трансформаторной, инв. Номер 40046</t>
  </si>
  <si>
    <t>Щит распределительного устройства трансформаторной, инв. Номер 40052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</si>
</sst>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25">
    <font>
      <sz val="10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distributed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5" fillId="0" borderId="10" xfId="0" applyFont="1" applyFill="1" applyBorder="1" applyAlignment="1">
      <alignment horizontal="center" vertical="distributed"/>
    </xf>
    <xf numFmtId="0" fontId="5" fillId="0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vertical="distributed"/>
    </xf>
    <xf numFmtId="3" fontId="5" fillId="0" borderId="10" xfId="0" applyNumberFormat="1" applyFont="1" applyFill="1" applyBorder="1" applyAlignment="1">
      <alignment vertical="distributed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distributed"/>
    </xf>
    <xf numFmtId="0" fontId="5" fillId="24" borderId="10" xfId="0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horizontal="left" vertical="top" wrapText="1"/>
    </xf>
    <xf numFmtId="3" fontId="5" fillId="0" borderId="0" xfId="0" applyNumberFormat="1" applyFont="1" applyAlignment="1">
      <alignment vertical="distributed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distributed"/>
    </xf>
    <xf numFmtId="0" fontId="4" fillId="0" borderId="11" xfId="0" applyFont="1" applyFill="1" applyBorder="1" applyAlignment="1">
      <alignment horizontal="left" vertical="distributed"/>
    </xf>
    <xf numFmtId="0" fontId="0" fillId="0" borderId="12" xfId="0" applyFill="1" applyBorder="1" applyAlignment="1">
      <alignment vertical="distributed"/>
    </xf>
    <xf numFmtId="0" fontId="0" fillId="0" borderId="13" xfId="0" applyFill="1" applyBorder="1" applyAlignment="1">
      <alignment vertical="distributed"/>
    </xf>
    <xf numFmtId="0" fontId="6" fillId="24" borderId="10" xfId="0" applyFont="1" applyFill="1" applyBorder="1" applyAlignment="1">
      <alignment horizontal="right" vertical="distributed"/>
    </xf>
    <xf numFmtId="0" fontId="0" fillId="24" borderId="10" xfId="0" applyFill="1" applyBorder="1" applyAlignment="1">
      <alignment/>
    </xf>
    <xf numFmtId="0" fontId="5" fillId="0" borderId="0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24" borderId="11" xfId="0" applyFont="1" applyFill="1" applyBorder="1" applyAlignment="1">
      <alignment horizontal="right" vertical="distributed"/>
    </xf>
    <xf numFmtId="0" fontId="0" fillId="24" borderId="12" xfId="0" applyFill="1" applyBorder="1" applyAlignment="1">
      <alignment vertical="distributed"/>
    </xf>
    <xf numFmtId="0" fontId="0" fillId="0" borderId="13" xfId="0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4"/>
  <sheetViews>
    <sheetView workbookViewId="0" topLeftCell="A68">
      <selection activeCell="B76" sqref="B76"/>
    </sheetView>
  </sheetViews>
  <sheetFormatPr defaultColWidth="9.00390625" defaultRowHeight="12.75" outlineLevelRow="1"/>
  <cols>
    <col min="1" max="1" width="6.625" style="0" customWidth="1"/>
    <col min="2" max="2" width="28.75390625" style="0" customWidth="1"/>
    <col min="3" max="3" width="30.625" style="0" customWidth="1"/>
    <col min="4" max="4" width="12.375" style="0" customWidth="1"/>
    <col min="5" max="5" width="20.00390625" style="0" customWidth="1"/>
    <col min="6" max="6" width="0.74609375" style="0" customWidth="1"/>
    <col min="7" max="9" width="9.125" style="0" hidden="1" customWidth="1"/>
    <col min="10" max="10" width="10.625" style="0" hidden="1" customWidth="1"/>
  </cols>
  <sheetData>
    <row r="1" ht="12.75">
      <c r="E1" s="28" t="s">
        <v>0</v>
      </c>
    </row>
    <row r="2" spans="3:7" ht="12.75">
      <c r="C2" s="1"/>
      <c r="E2" s="28" t="s">
        <v>138</v>
      </c>
      <c r="G2" t="s">
        <v>1</v>
      </c>
    </row>
    <row r="3" ht="12.75">
      <c r="E3" s="28" t="s">
        <v>139</v>
      </c>
    </row>
    <row r="4" ht="12.75">
      <c r="E4" s="28" t="s">
        <v>140</v>
      </c>
    </row>
    <row r="5" spans="1:5" s="8" customFormat="1" ht="57.75" customHeight="1">
      <c r="A5" s="9" t="s">
        <v>2</v>
      </c>
      <c r="B5" s="9" t="s">
        <v>87</v>
      </c>
      <c r="C5" s="9" t="s">
        <v>88</v>
      </c>
      <c r="D5" s="9" t="s">
        <v>86</v>
      </c>
      <c r="E5" s="9" t="s">
        <v>136</v>
      </c>
    </row>
    <row r="6" spans="1:5" s="2" customFormat="1" ht="30" customHeight="1">
      <c r="A6" s="31" t="s">
        <v>3</v>
      </c>
      <c r="B6" s="32"/>
      <c r="C6" s="32"/>
      <c r="D6" s="32"/>
      <c r="E6" s="33"/>
    </row>
    <row r="7" spans="1:5" s="2" customFormat="1" ht="42" customHeight="1" outlineLevel="1">
      <c r="A7" s="3">
        <v>1</v>
      </c>
      <c r="B7" s="10" t="s">
        <v>150</v>
      </c>
      <c r="C7" s="10" t="s">
        <v>91</v>
      </c>
      <c r="D7" s="3" t="s">
        <v>137</v>
      </c>
      <c r="E7" s="13">
        <v>86000</v>
      </c>
    </row>
    <row r="8" spans="1:5" s="2" customFormat="1" ht="44.25" customHeight="1" outlineLevel="1">
      <c r="A8" s="3">
        <f aca="true" t="shared" si="0" ref="A8:A39">SUM(A7+1)</f>
        <v>2</v>
      </c>
      <c r="B8" s="10" t="s">
        <v>151</v>
      </c>
      <c r="C8" s="10" t="s">
        <v>135</v>
      </c>
      <c r="D8" s="3" t="s">
        <v>137</v>
      </c>
      <c r="E8" s="13">
        <v>86000</v>
      </c>
    </row>
    <row r="9" spans="1:5" s="2" customFormat="1" ht="45" customHeight="1" outlineLevel="1">
      <c r="A9" s="3">
        <f t="shared" si="0"/>
        <v>3</v>
      </c>
      <c r="B9" s="10" t="s">
        <v>152</v>
      </c>
      <c r="C9" s="10" t="s">
        <v>91</v>
      </c>
      <c r="D9" s="3" t="s">
        <v>137</v>
      </c>
      <c r="E9" s="13">
        <v>86000</v>
      </c>
    </row>
    <row r="10" spans="1:5" s="2" customFormat="1" ht="46.5" customHeight="1" outlineLevel="1">
      <c r="A10" s="3">
        <f t="shared" si="0"/>
        <v>4</v>
      </c>
      <c r="B10" s="10" t="s">
        <v>153</v>
      </c>
      <c r="C10" s="10" t="s">
        <v>90</v>
      </c>
      <c r="D10" s="3" t="s">
        <v>137</v>
      </c>
      <c r="E10" s="13">
        <v>86000</v>
      </c>
    </row>
    <row r="11" spans="1:5" s="2" customFormat="1" ht="43.5" customHeight="1" outlineLevel="1">
      <c r="A11" s="3">
        <f t="shared" si="0"/>
        <v>5</v>
      </c>
      <c r="B11" s="10" t="s">
        <v>154</v>
      </c>
      <c r="C11" s="10" t="s">
        <v>89</v>
      </c>
      <c r="D11" s="3" t="s">
        <v>137</v>
      </c>
      <c r="E11" s="13">
        <v>86000</v>
      </c>
    </row>
    <row r="12" spans="1:5" s="2" customFormat="1" ht="42.75" customHeight="1" outlineLevel="1">
      <c r="A12" s="3">
        <f t="shared" si="0"/>
        <v>6</v>
      </c>
      <c r="B12" s="10" t="s">
        <v>4</v>
      </c>
      <c r="C12" s="10" t="s">
        <v>100</v>
      </c>
      <c r="D12" s="3" t="s">
        <v>137</v>
      </c>
      <c r="E12" s="13">
        <v>348000</v>
      </c>
    </row>
    <row r="13" spans="1:5" s="2" customFormat="1" ht="43.5" customHeight="1" outlineLevel="1">
      <c r="A13" s="3">
        <f t="shared" si="0"/>
        <v>7</v>
      </c>
      <c r="B13" s="10" t="s">
        <v>5</v>
      </c>
      <c r="C13" s="10" t="s">
        <v>100</v>
      </c>
      <c r="D13" s="3" t="s">
        <v>137</v>
      </c>
      <c r="E13" s="13">
        <v>18000</v>
      </c>
    </row>
    <row r="14" spans="1:5" s="2" customFormat="1" ht="31.5" customHeight="1" outlineLevel="1">
      <c r="A14" s="3">
        <f t="shared" si="0"/>
        <v>8</v>
      </c>
      <c r="B14" s="4" t="s">
        <v>155</v>
      </c>
      <c r="C14" s="4" t="s">
        <v>92</v>
      </c>
      <c r="D14" s="3" t="s">
        <v>137</v>
      </c>
      <c r="E14" s="13">
        <v>14000</v>
      </c>
    </row>
    <row r="15" spans="1:5" s="2" customFormat="1" ht="30.75" customHeight="1" outlineLevel="1">
      <c r="A15" s="3">
        <f t="shared" si="0"/>
        <v>9</v>
      </c>
      <c r="B15" s="4" t="s">
        <v>156</v>
      </c>
      <c r="C15" s="4" t="s">
        <v>92</v>
      </c>
      <c r="D15" s="3" t="s">
        <v>137</v>
      </c>
      <c r="E15" s="13">
        <v>14000</v>
      </c>
    </row>
    <row r="16" spans="1:5" s="2" customFormat="1" ht="29.25" customHeight="1" outlineLevel="1">
      <c r="A16" s="3">
        <f t="shared" si="0"/>
        <v>10</v>
      </c>
      <c r="B16" s="10" t="s">
        <v>6</v>
      </c>
      <c r="C16" s="10" t="s">
        <v>93</v>
      </c>
      <c r="D16" s="3" t="s">
        <v>137</v>
      </c>
      <c r="E16" s="13">
        <v>4000</v>
      </c>
    </row>
    <row r="17" spans="1:5" s="2" customFormat="1" ht="31.5" customHeight="1" outlineLevel="1">
      <c r="A17" s="3">
        <f t="shared" si="0"/>
        <v>11</v>
      </c>
      <c r="B17" s="10" t="s">
        <v>6</v>
      </c>
      <c r="C17" s="10" t="s">
        <v>95</v>
      </c>
      <c r="D17" s="3" t="s">
        <v>137</v>
      </c>
      <c r="E17" s="13">
        <v>4000</v>
      </c>
    </row>
    <row r="18" spans="1:5" s="2" customFormat="1" ht="48.75" customHeight="1" outlineLevel="1">
      <c r="A18" s="3">
        <f t="shared" si="0"/>
        <v>12</v>
      </c>
      <c r="B18" s="10" t="s">
        <v>157</v>
      </c>
      <c r="C18" s="10" t="s">
        <v>96</v>
      </c>
      <c r="D18" s="3" t="s">
        <v>137</v>
      </c>
      <c r="E18" s="13">
        <v>4000</v>
      </c>
    </row>
    <row r="19" spans="1:5" s="2" customFormat="1" ht="45.75" customHeight="1" outlineLevel="1">
      <c r="A19" s="3">
        <f t="shared" si="0"/>
        <v>13</v>
      </c>
      <c r="B19" s="10" t="s">
        <v>158</v>
      </c>
      <c r="C19" s="10" t="s">
        <v>96</v>
      </c>
      <c r="D19" s="3" t="s">
        <v>137</v>
      </c>
      <c r="E19" s="13">
        <v>4000</v>
      </c>
    </row>
    <row r="20" spans="1:5" s="2" customFormat="1" ht="14.25" customHeight="1" outlineLevel="1">
      <c r="A20" s="3">
        <f t="shared" si="0"/>
        <v>14</v>
      </c>
      <c r="B20" s="10" t="s">
        <v>7</v>
      </c>
      <c r="C20" s="10" t="s">
        <v>97</v>
      </c>
      <c r="D20" s="3" t="s">
        <v>137</v>
      </c>
      <c r="E20" s="13">
        <v>46000</v>
      </c>
    </row>
    <row r="21" spans="1:5" s="2" customFormat="1" ht="42" customHeight="1" outlineLevel="1">
      <c r="A21" s="3">
        <f t="shared" si="0"/>
        <v>15</v>
      </c>
      <c r="B21" s="10" t="s">
        <v>8</v>
      </c>
      <c r="C21" s="10" t="s">
        <v>91</v>
      </c>
      <c r="D21" s="3" t="s">
        <v>137</v>
      </c>
      <c r="E21" s="13">
        <v>34000</v>
      </c>
    </row>
    <row r="22" spans="1:5" s="2" customFormat="1" ht="29.25" customHeight="1" outlineLevel="1">
      <c r="A22" s="3">
        <f t="shared" si="0"/>
        <v>16</v>
      </c>
      <c r="B22" s="10" t="s">
        <v>159</v>
      </c>
      <c r="C22" s="10" t="s">
        <v>91</v>
      </c>
      <c r="D22" s="3" t="s">
        <v>137</v>
      </c>
      <c r="E22" s="13">
        <v>97000</v>
      </c>
    </row>
    <row r="23" spans="1:5" s="2" customFormat="1" ht="30.75" customHeight="1" outlineLevel="1">
      <c r="A23" s="3">
        <f t="shared" si="0"/>
        <v>17</v>
      </c>
      <c r="B23" s="10" t="s">
        <v>160</v>
      </c>
      <c r="C23" s="10" t="s">
        <v>91</v>
      </c>
      <c r="D23" s="3" t="s">
        <v>137</v>
      </c>
      <c r="E23" s="13">
        <v>65000</v>
      </c>
    </row>
    <row r="24" spans="1:5" s="2" customFormat="1" ht="30" customHeight="1" outlineLevel="1">
      <c r="A24" s="3">
        <f t="shared" si="0"/>
        <v>18</v>
      </c>
      <c r="B24" s="10" t="s">
        <v>9</v>
      </c>
      <c r="C24" s="10" t="s">
        <v>98</v>
      </c>
      <c r="D24" s="3" t="s">
        <v>137</v>
      </c>
      <c r="E24" s="13">
        <v>26000</v>
      </c>
    </row>
    <row r="25" spans="1:5" s="2" customFormat="1" ht="44.25" customHeight="1" outlineLevel="1">
      <c r="A25" s="3">
        <f t="shared" si="0"/>
        <v>19</v>
      </c>
      <c r="B25" s="10" t="s">
        <v>10</v>
      </c>
      <c r="C25" s="10" t="s">
        <v>91</v>
      </c>
      <c r="D25" s="3" t="s">
        <v>137</v>
      </c>
      <c r="E25" s="13">
        <v>306000</v>
      </c>
    </row>
    <row r="26" spans="1:5" s="2" customFormat="1" ht="57" customHeight="1" outlineLevel="1">
      <c r="A26" s="3">
        <f t="shared" si="0"/>
        <v>20</v>
      </c>
      <c r="B26" s="10" t="s">
        <v>11</v>
      </c>
      <c r="C26" s="10" t="s">
        <v>99</v>
      </c>
      <c r="D26" s="3" t="s">
        <v>137</v>
      </c>
      <c r="E26" s="13">
        <v>96000</v>
      </c>
    </row>
    <row r="27" spans="1:5" s="2" customFormat="1" ht="30" customHeight="1" outlineLevel="1">
      <c r="A27" s="3">
        <f t="shared" si="0"/>
        <v>21</v>
      </c>
      <c r="B27" s="10" t="s">
        <v>161</v>
      </c>
      <c r="C27" s="10" t="s">
        <v>91</v>
      </c>
      <c r="D27" s="3" t="s">
        <v>137</v>
      </c>
      <c r="E27" s="13">
        <v>84000</v>
      </c>
    </row>
    <row r="28" spans="1:5" s="2" customFormat="1" ht="29.25" customHeight="1" outlineLevel="1">
      <c r="A28" s="3">
        <f t="shared" si="0"/>
        <v>22</v>
      </c>
      <c r="B28" s="10" t="s">
        <v>162</v>
      </c>
      <c r="C28" s="10" t="s">
        <v>91</v>
      </c>
      <c r="D28" s="3" t="s">
        <v>137</v>
      </c>
      <c r="E28" s="13">
        <v>84000</v>
      </c>
    </row>
    <row r="29" spans="1:5" s="2" customFormat="1" ht="28.5" customHeight="1" outlineLevel="1">
      <c r="A29" s="3">
        <f t="shared" si="0"/>
        <v>23</v>
      </c>
      <c r="B29" s="10" t="s">
        <v>12</v>
      </c>
      <c r="C29" s="10" t="s">
        <v>92</v>
      </c>
      <c r="D29" s="3" t="s">
        <v>137</v>
      </c>
      <c r="E29" s="13">
        <v>23000</v>
      </c>
    </row>
    <row r="30" spans="1:5" s="2" customFormat="1" ht="42" customHeight="1" outlineLevel="1">
      <c r="A30" s="3">
        <f t="shared" si="0"/>
        <v>24</v>
      </c>
      <c r="B30" s="10" t="s">
        <v>13</v>
      </c>
      <c r="C30" s="10" t="s">
        <v>91</v>
      </c>
      <c r="D30" s="3" t="s">
        <v>137</v>
      </c>
      <c r="E30" s="13">
        <v>59000</v>
      </c>
    </row>
    <row r="31" spans="1:5" s="2" customFormat="1" ht="58.5" customHeight="1" outlineLevel="1">
      <c r="A31" s="3">
        <f t="shared" si="0"/>
        <v>25</v>
      </c>
      <c r="B31" s="10" t="s">
        <v>14</v>
      </c>
      <c r="C31" s="10" t="s">
        <v>91</v>
      </c>
      <c r="D31" s="3" t="s">
        <v>137</v>
      </c>
      <c r="E31" s="13">
        <v>60000</v>
      </c>
    </row>
    <row r="32" spans="1:5" s="6" customFormat="1" ht="57" customHeight="1" outlineLevel="1">
      <c r="A32" s="5">
        <f t="shared" si="0"/>
        <v>26</v>
      </c>
      <c r="B32" s="11" t="s">
        <v>163</v>
      </c>
      <c r="C32" s="11" t="s">
        <v>15</v>
      </c>
      <c r="D32" s="3" t="s">
        <v>137</v>
      </c>
      <c r="E32" s="14">
        <v>628000</v>
      </c>
    </row>
    <row r="33" spans="1:5" s="6" customFormat="1" ht="61.5" customHeight="1" outlineLevel="1">
      <c r="A33" s="5">
        <f t="shared" si="0"/>
        <v>27</v>
      </c>
      <c r="B33" s="11" t="s">
        <v>164</v>
      </c>
      <c r="C33" s="11" t="s">
        <v>15</v>
      </c>
      <c r="D33" s="3" t="s">
        <v>137</v>
      </c>
      <c r="E33" s="14">
        <v>628000</v>
      </c>
    </row>
    <row r="34" spans="1:5" s="6" customFormat="1" ht="56.25" customHeight="1" outlineLevel="1">
      <c r="A34" s="5">
        <f t="shared" si="0"/>
        <v>28</v>
      </c>
      <c r="B34" s="11" t="s">
        <v>165</v>
      </c>
      <c r="C34" s="11" t="s">
        <v>15</v>
      </c>
      <c r="D34" s="3" t="s">
        <v>137</v>
      </c>
      <c r="E34" s="14">
        <v>628000</v>
      </c>
    </row>
    <row r="35" spans="1:5" s="2" customFormat="1" ht="41.25" customHeight="1" outlineLevel="1">
      <c r="A35" s="3">
        <f t="shared" si="0"/>
        <v>29</v>
      </c>
      <c r="B35" s="10" t="s">
        <v>166</v>
      </c>
      <c r="C35" s="10" t="s">
        <v>92</v>
      </c>
      <c r="D35" s="3" t="s">
        <v>137</v>
      </c>
      <c r="E35" s="13">
        <v>147000</v>
      </c>
    </row>
    <row r="36" spans="1:5" s="2" customFormat="1" ht="47.25" customHeight="1" outlineLevel="1">
      <c r="A36" s="3">
        <f t="shared" si="0"/>
        <v>30</v>
      </c>
      <c r="B36" s="10" t="s">
        <v>167</v>
      </c>
      <c r="C36" s="10" t="s">
        <v>92</v>
      </c>
      <c r="D36" s="3" t="s">
        <v>137</v>
      </c>
      <c r="E36" s="13">
        <v>130000</v>
      </c>
    </row>
    <row r="37" spans="1:5" s="2" customFormat="1" ht="44.25" customHeight="1" outlineLevel="1">
      <c r="A37" s="3">
        <f t="shared" si="0"/>
        <v>31</v>
      </c>
      <c r="B37" s="10" t="s">
        <v>16</v>
      </c>
      <c r="C37" s="10" t="s">
        <v>100</v>
      </c>
      <c r="D37" s="3" t="s">
        <v>137</v>
      </c>
      <c r="E37" s="13">
        <v>100000</v>
      </c>
    </row>
    <row r="38" spans="1:5" s="2" customFormat="1" ht="41.25" customHeight="1" outlineLevel="1">
      <c r="A38" s="3">
        <f t="shared" si="0"/>
        <v>32</v>
      </c>
      <c r="B38" s="10" t="s">
        <v>168</v>
      </c>
      <c r="C38" s="10" t="s">
        <v>91</v>
      </c>
      <c r="D38" s="3" t="s">
        <v>137</v>
      </c>
      <c r="E38" s="13">
        <v>20000</v>
      </c>
    </row>
    <row r="39" spans="1:5" s="2" customFormat="1" ht="42.75" customHeight="1" outlineLevel="1">
      <c r="A39" s="3">
        <f t="shared" si="0"/>
        <v>33</v>
      </c>
      <c r="B39" s="10" t="s">
        <v>169</v>
      </c>
      <c r="C39" s="10" t="s">
        <v>91</v>
      </c>
      <c r="D39" s="3" t="s">
        <v>137</v>
      </c>
      <c r="E39" s="13">
        <v>20000</v>
      </c>
    </row>
    <row r="40" spans="1:5" s="2" customFormat="1" ht="57.75" customHeight="1" outlineLevel="1">
      <c r="A40" s="3">
        <f aca="true" t="shared" si="1" ref="A40:A71">SUM(A39+1)</f>
        <v>34</v>
      </c>
      <c r="B40" s="10" t="s">
        <v>17</v>
      </c>
      <c r="C40" s="10" t="s">
        <v>100</v>
      </c>
      <c r="D40" s="3" t="s">
        <v>137</v>
      </c>
      <c r="E40" s="13">
        <v>244000</v>
      </c>
    </row>
    <row r="41" spans="1:5" s="2" customFormat="1" ht="43.5" customHeight="1" outlineLevel="1">
      <c r="A41" s="3">
        <f t="shared" si="1"/>
        <v>35</v>
      </c>
      <c r="B41" s="10" t="s">
        <v>18</v>
      </c>
      <c r="C41" s="10" t="s">
        <v>101</v>
      </c>
      <c r="D41" s="3" t="s">
        <v>137</v>
      </c>
      <c r="E41" s="13">
        <v>49000</v>
      </c>
    </row>
    <row r="42" spans="1:5" s="2" customFormat="1" ht="28.5" customHeight="1" outlineLevel="1">
      <c r="A42" s="3">
        <f t="shared" si="1"/>
        <v>36</v>
      </c>
      <c r="B42" s="10" t="s">
        <v>19</v>
      </c>
      <c r="C42" s="10" t="s">
        <v>97</v>
      </c>
      <c r="D42" s="3" t="s">
        <v>137</v>
      </c>
      <c r="E42" s="13">
        <v>32000</v>
      </c>
    </row>
    <row r="43" spans="1:5" s="2" customFormat="1" ht="28.5" customHeight="1" outlineLevel="1">
      <c r="A43" s="3">
        <f t="shared" si="1"/>
        <v>37</v>
      </c>
      <c r="B43" s="10" t="s">
        <v>20</v>
      </c>
      <c r="C43" s="10" t="s">
        <v>97</v>
      </c>
      <c r="D43" s="3" t="s">
        <v>137</v>
      </c>
      <c r="E43" s="13">
        <v>32000</v>
      </c>
    </row>
    <row r="44" spans="1:5" s="2" customFormat="1" ht="30" customHeight="1" outlineLevel="1">
      <c r="A44" s="3">
        <f t="shared" si="1"/>
        <v>38</v>
      </c>
      <c r="B44" s="10" t="s">
        <v>21</v>
      </c>
      <c r="C44" s="10" t="s">
        <v>99</v>
      </c>
      <c r="D44" s="3" t="s">
        <v>137</v>
      </c>
      <c r="E44" s="13">
        <v>110000</v>
      </c>
    </row>
    <row r="45" spans="1:5" s="2" customFormat="1" ht="44.25" customHeight="1" outlineLevel="1">
      <c r="A45" s="3">
        <f t="shared" si="1"/>
        <v>39</v>
      </c>
      <c r="B45" s="10" t="s">
        <v>22</v>
      </c>
      <c r="C45" s="10" t="s">
        <v>98</v>
      </c>
      <c r="D45" s="3" t="s">
        <v>137</v>
      </c>
      <c r="E45" s="13">
        <v>69000</v>
      </c>
    </row>
    <row r="46" spans="1:5" s="2" customFormat="1" ht="45.75" customHeight="1" outlineLevel="1">
      <c r="A46" s="3">
        <f t="shared" si="1"/>
        <v>40</v>
      </c>
      <c r="B46" s="10" t="s">
        <v>23</v>
      </c>
      <c r="C46" s="10" t="s">
        <v>15</v>
      </c>
      <c r="D46" s="3" t="s">
        <v>137</v>
      </c>
      <c r="E46" s="13">
        <v>69000</v>
      </c>
    </row>
    <row r="47" spans="1:5" s="2" customFormat="1" ht="43.5" customHeight="1" outlineLevel="1">
      <c r="A47" s="3">
        <f t="shared" si="1"/>
        <v>41</v>
      </c>
      <c r="B47" s="10" t="s">
        <v>24</v>
      </c>
      <c r="C47" s="10" t="s">
        <v>98</v>
      </c>
      <c r="D47" s="3" t="s">
        <v>137</v>
      </c>
      <c r="E47" s="13">
        <v>69000</v>
      </c>
    </row>
    <row r="48" spans="1:5" s="2" customFormat="1" ht="15" customHeight="1" outlineLevel="1">
      <c r="A48" s="3">
        <f t="shared" si="1"/>
        <v>42</v>
      </c>
      <c r="B48" s="10" t="s">
        <v>25</v>
      </c>
      <c r="C48" s="10" t="s">
        <v>97</v>
      </c>
      <c r="D48" s="3" t="s">
        <v>137</v>
      </c>
      <c r="E48" s="13">
        <v>125000</v>
      </c>
    </row>
    <row r="49" spans="1:5" s="2" customFormat="1" ht="30" customHeight="1" outlineLevel="1">
      <c r="A49" s="3">
        <f t="shared" si="1"/>
        <v>43</v>
      </c>
      <c r="B49" s="10" t="s">
        <v>26</v>
      </c>
      <c r="C49" s="10" t="s">
        <v>92</v>
      </c>
      <c r="D49" s="3" t="s">
        <v>137</v>
      </c>
      <c r="E49" s="13">
        <v>90000</v>
      </c>
    </row>
    <row r="50" spans="1:5" s="2" customFormat="1" ht="29.25" customHeight="1" outlineLevel="1">
      <c r="A50" s="3">
        <f t="shared" si="1"/>
        <v>44</v>
      </c>
      <c r="B50" s="10" t="s">
        <v>27</v>
      </c>
      <c r="C50" s="10" t="s">
        <v>92</v>
      </c>
      <c r="D50" s="3" t="s">
        <v>137</v>
      </c>
      <c r="E50" s="13">
        <v>274000</v>
      </c>
    </row>
    <row r="51" spans="1:5" s="2" customFormat="1" ht="16.5" customHeight="1" outlineLevel="1">
      <c r="A51" s="3">
        <f t="shared" si="1"/>
        <v>45</v>
      </c>
      <c r="B51" s="10" t="s">
        <v>28</v>
      </c>
      <c r="C51" s="10" t="s">
        <v>96</v>
      </c>
      <c r="D51" s="3" t="s">
        <v>137</v>
      </c>
      <c r="E51" s="13">
        <v>30000</v>
      </c>
    </row>
    <row r="52" spans="1:5" s="2" customFormat="1" ht="30" customHeight="1" outlineLevel="1">
      <c r="A52" s="3">
        <f t="shared" si="1"/>
        <v>46</v>
      </c>
      <c r="B52" s="10" t="s">
        <v>29</v>
      </c>
      <c r="C52" s="10" t="s">
        <v>102</v>
      </c>
      <c r="D52" s="3" t="s">
        <v>137</v>
      </c>
      <c r="E52" s="13">
        <v>35000</v>
      </c>
    </row>
    <row r="53" spans="1:5" s="2" customFormat="1" ht="14.25" customHeight="1" outlineLevel="1">
      <c r="A53" s="3">
        <f t="shared" si="1"/>
        <v>47</v>
      </c>
      <c r="B53" s="10" t="s">
        <v>30</v>
      </c>
      <c r="C53" s="10" t="s">
        <v>98</v>
      </c>
      <c r="D53" s="3" t="s">
        <v>137</v>
      </c>
      <c r="E53" s="13">
        <v>34000</v>
      </c>
    </row>
    <row r="54" spans="1:5" s="2" customFormat="1" ht="29.25" customHeight="1" outlineLevel="1">
      <c r="A54" s="3">
        <f t="shared" si="1"/>
        <v>48</v>
      </c>
      <c r="B54" s="10" t="s">
        <v>31</v>
      </c>
      <c r="C54" s="10" t="s">
        <v>97</v>
      </c>
      <c r="D54" s="3" t="s">
        <v>137</v>
      </c>
      <c r="E54" s="13">
        <v>34000</v>
      </c>
    </row>
    <row r="55" spans="1:5" s="2" customFormat="1" ht="42" customHeight="1" outlineLevel="1">
      <c r="A55" s="3">
        <f t="shared" si="1"/>
        <v>49</v>
      </c>
      <c r="B55" s="10" t="s">
        <v>32</v>
      </c>
      <c r="C55" s="10" t="s">
        <v>15</v>
      </c>
      <c r="D55" s="3" t="s">
        <v>137</v>
      </c>
      <c r="E55" s="13">
        <v>158000</v>
      </c>
    </row>
    <row r="56" spans="1:5" s="2" customFormat="1" ht="42" customHeight="1" outlineLevel="1">
      <c r="A56" s="3">
        <f t="shared" si="1"/>
        <v>50</v>
      </c>
      <c r="B56" s="10" t="s">
        <v>33</v>
      </c>
      <c r="C56" s="10" t="s">
        <v>15</v>
      </c>
      <c r="D56" s="3" t="s">
        <v>137</v>
      </c>
      <c r="E56" s="13">
        <v>158000</v>
      </c>
    </row>
    <row r="57" spans="1:5" s="2" customFormat="1" ht="28.5" customHeight="1" outlineLevel="1">
      <c r="A57" s="3">
        <f t="shared" si="1"/>
        <v>51</v>
      </c>
      <c r="B57" s="10" t="s">
        <v>34</v>
      </c>
      <c r="C57" s="10" t="s">
        <v>96</v>
      </c>
      <c r="D57" s="3" t="s">
        <v>137</v>
      </c>
      <c r="E57" s="13">
        <v>38000</v>
      </c>
    </row>
    <row r="58" spans="1:5" s="2" customFormat="1" ht="42.75" customHeight="1" outlineLevel="1">
      <c r="A58" s="3">
        <f t="shared" si="1"/>
        <v>52</v>
      </c>
      <c r="B58" s="10" t="s">
        <v>35</v>
      </c>
      <c r="C58" s="10" t="s">
        <v>15</v>
      </c>
      <c r="D58" s="3" t="s">
        <v>137</v>
      </c>
      <c r="E58" s="13">
        <v>124000</v>
      </c>
    </row>
    <row r="59" spans="1:5" s="2" customFormat="1" ht="28.5" customHeight="1" outlineLevel="1">
      <c r="A59" s="3">
        <f t="shared" si="1"/>
        <v>53</v>
      </c>
      <c r="B59" s="10" t="s">
        <v>36</v>
      </c>
      <c r="C59" s="10" t="s">
        <v>100</v>
      </c>
      <c r="D59" s="3" t="s">
        <v>137</v>
      </c>
      <c r="E59" s="13">
        <v>24000</v>
      </c>
    </row>
    <row r="60" spans="1:5" s="2" customFormat="1" ht="27.75" customHeight="1" outlineLevel="1">
      <c r="A60" s="3">
        <f t="shared" si="1"/>
        <v>54</v>
      </c>
      <c r="B60" s="10" t="s">
        <v>170</v>
      </c>
      <c r="C60" s="10" t="s">
        <v>91</v>
      </c>
      <c r="D60" s="3" t="s">
        <v>137</v>
      </c>
      <c r="E60" s="13">
        <v>488000</v>
      </c>
    </row>
    <row r="61" spans="1:5" s="2" customFormat="1" ht="28.5" customHeight="1" outlineLevel="1">
      <c r="A61" s="3">
        <f t="shared" si="1"/>
        <v>55</v>
      </c>
      <c r="B61" s="10" t="s">
        <v>171</v>
      </c>
      <c r="C61" s="10" t="s">
        <v>91</v>
      </c>
      <c r="D61" s="3" t="s">
        <v>137</v>
      </c>
      <c r="E61" s="13">
        <v>488000</v>
      </c>
    </row>
    <row r="62" spans="1:5" s="2" customFormat="1" ht="30" customHeight="1" outlineLevel="1">
      <c r="A62" s="3">
        <f t="shared" si="1"/>
        <v>56</v>
      </c>
      <c r="B62" s="10" t="s">
        <v>37</v>
      </c>
      <c r="C62" s="10" t="s">
        <v>95</v>
      </c>
      <c r="D62" s="3" t="s">
        <v>137</v>
      </c>
      <c r="E62" s="13">
        <v>32000</v>
      </c>
    </row>
    <row r="63" spans="1:5" s="2" customFormat="1" ht="28.5" customHeight="1" outlineLevel="1">
      <c r="A63" s="3">
        <f t="shared" si="1"/>
        <v>57</v>
      </c>
      <c r="B63" s="10" t="s">
        <v>38</v>
      </c>
      <c r="C63" s="10" t="s">
        <v>93</v>
      </c>
      <c r="D63" s="3" t="s">
        <v>137</v>
      </c>
      <c r="E63" s="13">
        <v>31000</v>
      </c>
    </row>
    <row r="64" spans="1:5" s="2" customFormat="1" ht="30" customHeight="1" outlineLevel="1">
      <c r="A64" s="3">
        <f t="shared" si="1"/>
        <v>58</v>
      </c>
      <c r="B64" s="10" t="s">
        <v>39</v>
      </c>
      <c r="C64" s="10" t="s">
        <v>15</v>
      </c>
      <c r="D64" s="3" t="s">
        <v>137</v>
      </c>
      <c r="E64" s="13">
        <v>29000</v>
      </c>
    </row>
    <row r="65" spans="1:5" s="2" customFormat="1" ht="44.25" customHeight="1" outlineLevel="1">
      <c r="A65" s="3">
        <f t="shared" si="1"/>
        <v>59</v>
      </c>
      <c r="B65" s="10" t="s">
        <v>40</v>
      </c>
      <c r="C65" s="10" t="s">
        <v>93</v>
      </c>
      <c r="D65" s="3" t="s">
        <v>137</v>
      </c>
      <c r="E65" s="13">
        <v>29000</v>
      </c>
    </row>
    <row r="66" spans="1:5" s="2" customFormat="1" ht="29.25" customHeight="1" outlineLevel="1">
      <c r="A66" s="3">
        <f t="shared" si="1"/>
        <v>60</v>
      </c>
      <c r="B66" s="10" t="s">
        <v>41</v>
      </c>
      <c r="C66" s="10" t="s">
        <v>91</v>
      </c>
      <c r="D66" s="3" t="s">
        <v>137</v>
      </c>
      <c r="E66" s="13">
        <v>32000</v>
      </c>
    </row>
    <row r="67" spans="1:5" s="2" customFormat="1" ht="27.75" customHeight="1" outlineLevel="1">
      <c r="A67" s="3">
        <f t="shared" si="1"/>
        <v>61</v>
      </c>
      <c r="B67" s="10" t="s">
        <v>41</v>
      </c>
      <c r="C67" s="10" t="s">
        <v>103</v>
      </c>
      <c r="D67" s="3" t="s">
        <v>137</v>
      </c>
      <c r="E67" s="13">
        <v>32000</v>
      </c>
    </row>
    <row r="68" spans="1:5" s="2" customFormat="1" ht="15" customHeight="1" outlineLevel="1">
      <c r="A68" s="3">
        <f t="shared" si="1"/>
        <v>62</v>
      </c>
      <c r="B68" s="10" t="s">
        <v>42</v>
      </c>
      <c r="C68" s="10" t="s">
        <v>99</v>
      </c>
      <c r="D68" s="3" t="s">
        <v>137</v>
      </c>
      <c r="E68" s="13">
        <v>25000</v>
      </c>
    </row>
    <row r="69" spans="1:5" s="2" customFormat="1" ht="42.75" customHeight="1" outlineLevel="1">
      <c r="A69" s="3">
        <f t="shared" si="1"/>
        <v>63</v>
      </c>
      <c r="B69" s="10" t="s">
        <v>172</v>
      </c>
      <c r="C69" s="10" t="s">
        <v>100</v>
      </c>
      <c r="D69" s="3" t="s">
        <v>137</v>
      </c>
      <c r="E69" s="13">
        <v>412000</v>
      </c>
    </row>
    <row r="70" spans="1:5" s="2" customFormat="1" ht="45" customHeight="1" outlineLevel="1">
      <c r="A70" s="3">
        <f t="shared" si="1"/>
        <v>64</v>
      </c>
      <c r="B70" s="10" t="s">
        <v>173</v>
      </c>
      <c r="C70" s="10" t="s">
        <v>100</v>
      </c>
      <c r="D70" s="3" t="s">
        <v>137</v>
      </c>
      <c r="E70" s="13">
        <v>412000</v>
      </c>
    </row>
    <row r="71" spans="1:5" s="2" customFormat="1" ht="42.75" customHeight="1" outlineLevel="1">
      <c r="A71" s="3">
        <f t="shared" si="1"/>
        <v>65</v>
      </c>
      <c r="B71" s="10" t="s">
        <v>174</v>
      </c>
      <c r="C71" s="10" t="s">
        <v>97</v>
      </c>
      <c r="D71" s="3" t="s">
        <v>137</v>
      </c>
      <c r="E71" s="13">
        <v>388000</v>
      </c>
    </row>
    <row r="72" spans="1:5" s="2" customFormat="1" ht="48" customHeight="1" outlineLevel="1">
      <c r="A72" s="3">
        <f aca="true" t="shared" si="2" ref="A72:A90">SUM(A71+1)</f>
        <v>66</v>
      </c>
      <c r="B72" s="10" t="s">
        <v>175</v>
      </c>
      <c r="C72" s="10" t="s">
        <v>97</v>
      </c>
      <c r="D72" s="3" t="s">
        <v>137</v>
      </c>
      <c r="E72" s="13">
        <v>388000</v>
      </c>
    </row>
    <row r="73" spans="1:5" s="2" customFormat="1" ht="44.25" customHeight="1" outlineLevel="1">
      <c r="A73" s="3">
        <f t="shared" si="2"/>
        <v>67</v>
      </c>
      <c r="B73" s="10" t="s">
        <v>176</v>
      </c>
      <c r="C73" s="10" t="s">
        <v>104</v>
      </c>
      <c r="D73" s="3" t="s">
        <v>137</v>
      </c>
      <c r="E73" s="13">
        <v>41000</v>
      </c>
    </row>
    <row r="74" spans="1:5" s="2" customFormat="1" ht="42" customHeight="1" outlineLevel="1">
      <c r="A74" s="3">
        <f t="shared" si="2"/>
        <v>68</v>
      </c>
      <c r="B74" s="10" t="s">
        <v>178</v>
      </c>
      <c r="C74" s="10" t="s">
        <v>104</v>
      </c>
      <c r="D74" s="3" t="s">
        <v>137</v>
      </c>
      <c r="E74" s="13">
        <v>45000</v>
      </c>
    </row>
    <row r="75" spans="1:5" s="2" customFormat="1" ht="44.25" customHeight="1" outlineLevel="1">
      <c r="A75" s="3">
        <f t="shared" si="2"/>
        <v>69</v>
      </c>
      <c r="B75" s="10" t="s">
        <v>177</v>
      </c>
      <c r="C75" s="10" t="s">
        <v>104</v>
      </c>
      <c r="D75" s="3" t="s">
        <v>137</v>
      </c>
      <c r="E75" s="13">
        <v>45000</v>
      </c>
    </row>
    <row r="76" spans="1:10" s="6" customFormat="1" ht="45.75" customHeight="1" outlineLevel="1">
      <c r="A76" s="5">
        <v>70</v>
      </c>
      <c r="B76" s="11" t="s">
        <v>43</v>
      </c>
      <c r="C76" s="11" t="s">
        <v>105</v>
      </c>
      <c r="D76" s="3" t="s">
        <v>137</v>
      </c>
      <c r="E76" s="14">
        <v>72000</v>
      </c>
      <c r="G76" s="30" t="s">
        <v>44</v>
      </c>
      <c r="H76" s="30"/>
      <c r="I76" s="30"/>
      <c r="J76" s="30"/>
    </row>
    <row r="77" spans="1:5" s="2" customFormat="1" ht="31.5" customHeight="1" outlineLevel="1">
      <c r="A77" s="3">
        <f t="shared" si="2"/>
        <v>71</v>
      </c>
      <c r="B77" s="10" t="s">
        <v>45</v>
      </c>
      <c r="C77" s="10" t="s">
        <v>106</v>
      </c>
      <c r="D77" s="3" t="s">
        <v>137</v>
      </c>
      <c r="E77" s="13">
        <v>455000</v>
      </c>
    </row>
    <row r="78" spans="1:5" s="2" customFormat="1" ht="44.25" customHeight="1" outlineLevel="1">
      <c r="A78" s="3">
        <f t="shared" si="2"/>
        <v>72</v>
      </c>
      <c r="B78" s="10" t="s">
        <v>46</v>
      </c>
      <c r="C78" s="10" t="s">
        <v>100</v>
      </c>
      <c r="D78" s="3" t="s">
        <v>137</v>
      </c>
      <c r="E78" s="13">
        <v>49000</v>
      </c>
    </row>
    <row r="79" spans="1:5" s="2" customFormat="1" ht="29.25" customHeight="1" outlineLevel="1">
      <c r="A79" s="3">
        <f t="shared" si="2"/>
        <v>73</v>
      </c>
      <c r="B79" s="10" t="s">
        <v>47</v>
      </c>
      <c r="C79" s="10" t="s">
        <v>100</v>
      </c>
      <c r="D79" s="3" t="s">
        <v>137</v>
      </c>
      <c r="E79" s="13">
        <v>115000</v>
      </c>
    </row>
    <row r="80" spans="1:5" s="2" customFormat="1" ht="57.75" customHeight="1" outlineLevel="1">
      <c r="A80" s="3">
        <f t="shared" si="2"/>
        <v>74</v>
      </c>
      <c r="B80" s="10" t="s">
        <v>48</v>
      </c>
      <c r="C80" s="10" t="s">
        <v>100</v>
      </c>
      <c r="D80" s="3" t="s">
        <v>137</v>
      </c>
      <c r="E80" s="13">
        <v>211000</v>
      </c>
    </row>
    <row r="81" spans="1:5" s="2" customFormat="1" ht="56.25" customHeight="1" outlineLevel="1">
      <c r="A81" s="3">
        <f t="shared" si="2"/>
        <v>75</v>
      </c>
      <c r="B81" s="10" t="s">
        <v>49</v>
      </c>
      <c r="C81" s="10" t="s">
        <v>100</v>
      </c>
      <c r="D81" s="3" t="s">
        <v>137</v>
      </c>
      <c r="E81" s="13">
        <v>211000</v>
      </c>
    </row>
    <row r="82" spans="1:5" s="2" customFormat="1" ht="27.75" customHeight="1" outlineLevel="1">
      <c r="A82" s="3">
        <f t="shared" si="2"/>
        <v>76</v>
      </c>
      <c r="B82" s="10" t="s">
        <v>109</v>
      </c>
      <c r="C82" s="10" t="s">
        <v>99</v>
      </c>
      <c r="D82" s="3" t="s">
        <v>137</v>
      </c>
      <c r="E82" s="13">
        <v>109000</v>
      </c>
    </row>
    <row r="83" spans="1:5" s="2" customFormat="1" ht="16.5" customHeight="1" outlineLevel="1">
      <c r="A83" s="3">
        <f t="shared" si="2"/>
        <v>77</v>
      </c>
      <c r="B83" s="10" t="s">
        <v>50</v>
      </c>
      <c r="C83" s="10" t="s">
        <v>93</v>
      </c>
      <c r="D83" s="3" t="s">
        <v>137</v>
      </c>
      <c r="E83" s="13">
        <v>12000</v>
      </c>
    </row>
    <row r="84" spans="1:5" s="2" customFormat="1" ht="30" customHeight="1" outlineLevel="1">
      <c r="A84" s="3">
        <f t="shared" si="2"/>
        <v>78</v>
      </c>
      <c r="B84" s="10" t="s">
        <v>51</v>
      </c>
      <c r="C84" s="10" t="s">
        <v>100</v>
      </c>
      <c r="D84" s="3" t="s">
        <v>137</v>
      </c>
      <c r="E84" s="13">
        <v>250000</v>
      </c>
    </row>
    <row r="85" spans="1:5" s="2" customFormat="1" ht="28.5" customHeight="1" outlineLevel="1">
      <c r="A85" s="3">
        <f t="shared" si="2"/>
        <v>79</v>
      </c>
      <c r="B85" s="10" t="s">
        <v>52</v>
      </c>
      <c r="C85" s="10" t="s">
        <v>97</v>
      </c>
      <c r="D85" s="3" t="s">
        <v>137</v>
      </c>
      <c r="E85" s="13">
        <v>16000</v>
      </c>
    </row>
    <row r="86" spans="1:5" s="2" customFormat="1" ht="57.75" customHeight="1" outlineLevel="1">
      <c r="A86" s="3">
        <f t="shared" si="2"/>
        <v>80</v>
      </c>
      <c r="B86" s="10" t="s">
        <v>53</v>
      </c>
      <c r="C86" s="10" t="s">
        <v>99</v>
      </c>
      <c r="D86" s="3" t="s">
        <v>137</v>
      </c>
      <c r="E86" s="13">
        <v>58000</v>
      </c>
    </row>
    <row r="87" spans="1:5" s="2" customFormat="1" ht="29.25" customHeight="1" outlineLevel="1">
      <c r="A87" s="3">
        <f t="shared" si="2"/>
        <v>81</v>
      </c>
      <c r="B87" s="10" t="s">
        <v>54</v>
      </c>
      <c r="C87" s="10" t="s">
        <v>94</v>
      </c>
      <c r="D87" s="3" t="s">
        <v>137</v>
      </c>
      <c r="E87" s="13">
        <v>66000</v>
      </c>
    </row>
    <row r="88" spans="1:5" s="6" customFormat="1" ht="27.75" customHeight="1" outlineLevel="1">
      <c r="A88" s="5">
        <f t="shared" si="2"/>
        <v>82</v>
      </c>
      <c r="B88" s="11" t="s">
        <v>55</v>
      </c>
      <c r="C88" s="11" t="s">
        <v>107</v>
      </c>
      <c r="D88" s="3" t="s">
        <v>137</v>
      </c>
      <c r="E88" s="14">
        <v>55000</v>
      </c>
    </row>
    <row r="89" spans="1:5" s="2" customFormat="1" ht="43.5" customHeight="1" outlineLevel="1">
      <c r="A89" s="3">
        <f t="shared" si="2"/>
        <v>83</v>
      </c>
      <c r="B89" s="10" t="s">
        <v>56</v>
      </c>
      <c r="C89" s="10" t="s">
        <v>100</v>
      </c>
      <c r="D89" s="3" t="s">
        <v>137</v>
      </c>
      <c r="E89" s="13">
        <v>257000</v>
      </c>
    </row>
    <row r="90" spans="1:5" s="2" customFormat="1" ht="27.75" customHeight="1" outlineLevel="1">
      <c r="A90" s="3">
        <f t="shared" si="2"/>
        <v>84</v>
      </c>
      <c r="B90" s="10" t="s">
        <v>57</v>
      </c>
      <c r="C90" s="10" t="s">
        <v>93</v>
      </c>
      <c r="D90" s="3" t="s">
        <v>137</v>
      </c>
      <c r="E90" s="13">
        <v>47000</v>
      </c>
    </row>
    <row r="91" spans="1:6" ht="26.25" customHeight="1">
      <c r="A91" s="34" t="s">
        <v>126</v>
      </c>
      <c r="B91" s="35"/>
      <c r="C91" s="35"/>
      <c r="D91" s="35"/>
      <c r="E91" s="15">
        <f>SUM(E7:E90)</f>
        <v>10819000</v>
      </c>
      <c r="F91" s="23" t="e">
        <f>SUM(#REF!)</f>
        <v>#REF!</v>
      </c>
    </row>
    <row r="92" spans="2:6" ht="39.75" customHeight="1">
      <c r="B92" s="7"/>
      <c r="D92" s="16"/>
      <c r="F92" s="23" t="e">
        <f>#REF!+#REF!+#REF!+F91</f>
        <v>#REF!</v>
      </c>
    </row>
    <row r="93" spans="2:4" ht="39.75" customHeight="1">
      <c r="B93" s="36"/>
      <c r="C93" s="29"/>
      <c r="D93" s="17"/>
    </row>
    <row r="94" spans="2:4" ht="39.75" customHeight="1">
      <c r="B94" s="29"/>
      <c r="C94" s="29"/>
      <c r="D94" s="29"/>
    </row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</sheetData>
  <sheetProtection/>
  <mergeCells count="5">
    <mergeCell ref="B94:D94"/>
    <mergeCell ref="G76:J76"/>
    <mergeCell ref="A6:E6"/>
    <mergeCell ref="A91:D91"/>
    <mergeCell ref="B93:C9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6"/>
  <sheetViews>
    <sheetView zoomScalePageLayoutView="0" workbookViewId="0" topLeftCell="A1">
      <selection activeCell="D10" sqref="D10"/>
    </sheetView>
  </sheetViews>
  <sheetFormatPr defaultColWidth="9.00390625" defaultRowHeight="12.75" outlineLevelRow="1"/>
  <cols>
    <col min="1" max="1" width="6.625" style="0" customWidth="1"/>
    <col min="2" max="2" width="27.625" style="0" customWidth="1"/>
    <col min="3" max="3" width="31.75390625" style="0" customWidth="1"/>
    <col min="4" max="4" width="17.375" style="0" customWidth="1"/>
    <col min="5" max="5" width="17.625" style="0" customWidth="1"/>
    <col min="6" max="6" width="0.74609375" style="0" customWidth="1"/>
    <col min="7" max="9" width="9.125" style="0" hidden="1" customWidth="1"/>
    <col min="10" max="10" width="10.625" style="0" hidden="1" customWidth="1"/>
  </cols>
  <sheetData>
    <row r="1" ht="12.75">
      <c r="E1" s="28" t="s">
        <v>141</v>
      </c>
    </row>
    <row r="2" spans="3:7" ht="12.75">
      <c r="C2" s="1"/>
      <c r="E2" s="28" t="s">
        <v>138</v>
      </c>
      <c r="G2" t="s">
        <v>1</v>
      </c>
    </row>
    <row r="3" ht="12.75">
      <c r="E3" s="28" t="s">
        <v>139</v>
      </c>
    </row>
    <row r="4" ht="12.75">
      <c r="E4" s="28" t="s">
        <v>140</v>
      </c>
    </row>
    <row r="5" spans="1:5" s="8" customFormat="1" ht="60.75" customHeight="1">
      <c r="A5" s="9" t="s">
        <v>2</v>
      </c>
      <c r="B5" s="9" t="s">
        <v>87</v>
      </c>
      <c r="C5" s="9" t="s">
        <v>88</v>
      </c>
      <c r="D5" s="9" t="s">
        <v>86</v>
      </c>
      <c r="E5" s="9" t="s">
        <v>136</v>
      </c>
    </row>
    <row r="6" spans="1:6" s="2" customFormat="1" ht="21.75" customHeight="1">
      <c r="A6" s="37" t="s">
        <v>58</v>
      </c>
      <c r="B6" s="38"/>
      <c r="C6" s="38"/>
      <c r="D6" s="38"/>
      <c r="E6" s="39"/>
      <c r="F6" s="22" t="e">
        <f>SUM(#REF!)</f>
        <v>#REF!</v>
      </c>
    </row>
    <row r="7" spans="1:5" s="2" customFormat="1" ht="42" customHeight="1" outlineLevel="1">
      <c r="A7" s="5">
        <v>1</v>
      </c>
      <c r="B7" s="11" t="s">
        <v>143</v>
      </c>
      <c r="C7" s="11" t="s">
        <v>104</v>
      </c>
      <c r="D7" s="5" t="s">
        <v>112</v>
      </c>
      <c r="E7" s="14">
        <v>85617000</v>
      </c>
    </row>
    <row r="8" spans="1:5" s="2" customFormat="1" ht="16.5" customHeight="1" outlineLevel="1">
      <c r="A8" s="5">
        <v>2</v>
      </c>
      <c r="B8" s="11" t="s">
        <v>144</v>
      </c>
      <c r="C8" s="11" t="s">
        <v>59</v>
      </c>
      <c r="D8" s="5" t="s">
        <v>113</v>
      </c>
      <c r="E8" s="14">
        <v>5154000</v>
      </c>
    </row>
    <row r="9" spans="1:5" s="2" customFormat="1" ht="29.25" customHeight="1" outlineLevel="1">
      <c r="A9" s="5">
        <v>3</v>
      </c>
      <c r="B9" s="11" t="s">
        <v>145</v>
      </c>
      <c r="C9" s="11" t="s">
        <v>59</v>
      </c>
      <c r="D9" s="5" t="s">
        <v>149</v>
      </c>
      <c r="E9" s="14">
        <v>1918000</v>
      </c>
    </row>
    <row r="10" spans="1:5" s="2" customFormat="1" ht="29.25" customHeight="1" outlineLevel="1">
      <c r="A10" s="5">
        <v>4</v>
      </c>
      <c r="B10" s="21" t="s">
        <v>115</v>
      </c>
      <c r="C10" s="11" t="s">
        <v>104</v>
      </c>
      <c r="D10" s="5" t="s">
        <v>114</v>
      </c>
      <c r="E10" s="14">
        <v>2122000</v>
      </c>
    </row>
    <row r="11" spans="1:5" s="2" customFormat="1" ht="28.5" customHeight="1" outlineLevel="1">
      <c r="A11" s="5">
        <f aca="true" t="shared" si="0" ref="A11:A17">SUM(A10+1)</f>
        <v>5</v>
      </c>
      <c r="B11" s="11" t="s">
        <v>146</v>
      </c>
      <c r="C11" s="11" t="s">
        <v>104</v>
      </c>
      <c r="D11" s="5" t="s">
        <v>116</v>
      </c>
      <c r="E11" s="14">
        <v>9388000</v>
      </c>
    </row>
    <row r="12" spans="1:5" s="2" customFormat="1" ht="30" customHeight="1" outlineLevel="1">
      <c r="A12" s="5">
        <f t="shared" si="0"/>
        <v>6</v>
      </c>
      <c r="B12" s="11" t="s">
        <v>147</v>
      </c>
      <c r="C12" s="11" t="s">
        <v>104</v>
      </c>
      <c r="D12" s="5" t="s">
        <v>116</v>
      </c>
      <c r="E12" s="14">
        <v>9388000</v>
      </c>
    </row>
    <row r="13" spans="1:5" s="2" customFormat="1" ht="28.5" customHeight="1" outlineLevel="1">
      <c r="A13" s="5">
        <f t="shared" si="0"/>
        <v>7</v>
      </c>
      <c r="B13" s="11" t="s">
        <v>118</v>
      </c>
      <c r="C13" s="11" t="s">
        <v>104</v>
      </c>
      <c r="D13" s="5" t="s">
        <v>117</v>
      </c>
      <c r="E13" s="14">
        <v>209000</v>
      </c>
    </row>
    <row r="14" spans="1:5" s="2" customFormat="1" ht="28.5" customHeight="1" outlineLevel="1">
      <c r="A14" s="5">
        <f t="shared" si="0"/>
        <v>8</v>
      </c>
      <c r="B14" s="11" t="s">
        <v>122</v>
      </c>
      <c r="C14" s="11" t="s">
        <v>104</v>
      </c>
      <c r="D14" s="5" t="s">
        <v>117</v>
      </c>
      <c r="E14" s="14">
        <v>209000</v>
      </c>
    </row>
    <row r="15" spans="1:5" s="2" customFormat="1" ht="29.25" customHeight="1" outlineLevel="1">
      <c r="A15" s="5">
        <f t="shared" si="0"/>
        <v>9</v>
      </c>
      <c r="B15" s="21" t="s">
        <v>148</v>
      </c>
      <c r="C15" s="11" t="s">
        <v>104</v>
      </c>
      <c r="D15" s="5" t="s">
        <v>119</v>
      </c>
      <c r="E15" s="14">
        <v>4369000</v>
      </c>
    </row>
    <row r="16" spans="1:5" s="2" customFormat="1" ht="29.25" customHeight="1" outlineLevel="1">
      <c r="A16" s="5">
        <f t="shared" si="0"/>
        <v>10</v>
      </c>
      <c r="B16" s="21" t="s">
        <v>121</v>
      </c>
      <c r="C16" s="11" t="s">
        <v>104</v>
      </c>
      <c r="D16" s="5" t="s">
        <v>120</v>
      </c>
      <c r="E16" s="14">
        <v>65000</v>
      </c>
    </row>
    <row r="17" spans="1:5" s="2" customFormat="1" ht="46.5" customHeight="1" outlineLevel="1">
      <c r="A17" s="5">
        <f t="shared" si="0"/>
        <v>11</v>
      </c>
      <c r="B17" s="10" t="s">
        <v>111</v>
      </c>
      <c r="C17" s="10" t="s">
        <v>100</v>
      </c>
      <c r="D17" s="3" t="s">
        <v>108</v>
      </c>
      <c r="E17" s="13">
        <v>100000</v>
      </c>
    </row>
    <row r="18" spans="1:6" s="2" customFormat="1" ht="26.25" customHeight="1">
      <c r="A18" s="37" t="s">
        <v>60</v>
      </c>
      <c r="B18" s="38"/>
      <c r="C18" s="38"/>
      <c r="D18" s="38"/>
      <c r="E18" s="39"/>
      <c r="F18" s="22">
        <f>SUM(E7:E16)</f>
        <v>118439000</v>
      </c>
    </row>
    <row r="19" spans="1:5" s="2" customFormat="1" ht="29.25" customHeight="1" outlineLevel="1">
      <c r="A19" s="5">
        <v>12</v>
      </c>
      <c r="B19" s="21" t="s">
        <v>132</v>
      </c>
      <c r="C19" s="11" t="s">
        <v>104</v>
      </c>
      <c r="D19" s="5" t="s">
        <v>123</v>
      </c>
      <c r="E19" s="14">
        <v>7846000</v>
      </c>
    </row>
    <row r="20" spans="1:5" s="2" customFormat="1" ht="30" customHeight="1" outlineLevel="1">
      <c r="A20" s="5">
        <v>13</v>
      </c>
      <c r="B20" s="21" t="s">
        <v>133</v>
      </c>
      <c r="C20" s="11" t="s">
        <v>104</v>
      </c>
      <c r="D20" s="5" t="s">
        <v>124</v>
      </c>
      <c r="E20" s="14">
        <v>250000</v>
      </c>
    </row>
    <row r="21" spans="1:5" s="6" customFormat="1" ht="15" customHeight="1">
      <c r="A21" s="5">
        <v>14</v>
      </c>
      <c r="B21" s="21" t="s">
        <v>134</v>
      </c>
      <c r="C21" s="11" t="s">
        <v>61</v>
      </c>
      <c r="D21" s="5" t="s">
        <v>110</v>
      </c>
      <c r="E21" s="14">
        <v>904000</v>
      </c>
    </row>
    <row r="22" spans="1:5" ht="31.5" customHeight="1">
      <c r="A22" s="5">
        <v>15</v>
      </c>
      <c r="B22" s="25" t="s">
        <v>85</v>
      </c>
      <c r="C22" s="11" t="s">
        <v>100</v>
      </c>
      <c r="D22" s="26" t="s">
        <v>125</v>
      </c>
      <c r="E22" s="27">
        <v>31000</v>
      </c>
    </row>
    <row r="23" spans="1:6" ht="26.25" customHeight="1">
      <c r="A23" s="34" t="s">
        <v>126</v>
      </c>
      <c r="B23" s="35"/>
      <c r="C23" s="35"/>
      <c r="D23" s="35"/>
      <c r="E23" s="15">
        <f>SUM(E6:E22)</f>
        <v>127570000</v>
      </c>
      <c r="F23" s="23" t="e">
        <f>SUM(#REF!)</f>
        <v>#REF!</v>
      </c>
    </row>
    <row r="24" spans="2:6" ht="39.75" customHeight="1">
      <c r="B24" s="7"/>
      <c r="D24" s="16"/>
      <c r="F24" s="23" t="e">
        <f>F6+F18+#REF!+F23</f>
        <v>#REF!</v>
      </c>
    </row>
    <row r="25" spans="2:4" ht="39.75" customHeight="1">
      <c r="B25" s="36"/>
      <c r="C25" s="29"/>
      <c r="D25" s="17"/>
    </row>
    <row r="26" spans="2:4" ht="39.75" customHeight="1">
      <c r="B26" s="29"/>
      <c r="C26" s="29"/>
      <c r="D26" s="29"/>
    </row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</sheetData>
  <sheetProtection/>
  <mergeCells count="5">
    <mergeCell ref="B26:D26"/>
    <mergeCell ref="A23:D23"/>
    <mergeCell ref="A6:E6"/>
    <mergeCell ref="A18:E18"/>
    <mergeCell ref="B25:C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3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2"/>
  <sheetViews>
    <sheetView tabSelected="1" workbookViewId="0" topLeftCell="A31">
      <selection activeCell="B34" sqref="B34"/>
    </sheetView>
  </sheetViews>
  <sheetFormatPr defaultColWidth="9.00390625" defaultRowHeight="12.75" outlineLevelRow="1"/>
  <cols>
    <col min="1" max="1" width="4.875" style="0" customWidth="1"/>
    <col min="2" max="2" width="34.00390625" style="0" customWidth="1"/>
    <col min="3" max="3" width="22.00390625" style="0" customWidth="1"/>
    <col min="4" max="4" width="16.75390625" style="0" customWidth="1"/>
    <col min="5" max="5" width="18.125" style="0" customWidth="1"/>
  </cols>
  <sheetData>
    <row r="1" ht="12.75">
      <c r="E1" s="28" t="s">
        <v>142</v>
      </c>
    </row>
    <row r="2" spans="3:7" ht="12.75">
      <c r="C2" s="1"/>
      <c r="E2" s="28" t="s">
        <v>138</v>
      </c>
      <c r="G2" s="1" t="s">
        <v>63</v>
      </c>
    </row>
    <row r="3" ht="12.75">
      <c r="E3" s="28" t="s">
        <v>139</v>
      </c>
    </row>
    <row r="4" ht="12.75">
      <c r="E4" s="28" t="s">
        <v>140</v>
      </c>
    </row>
    <row r="5" spans="1:5" s="2" customFormat="1" ht="47.25" customHeight="1">
      <c r="A5" s="9" t="s">
        <v>2</v>
      </c>
      <c r="B5" s="9" t="s">
        <v>87</v>
      </c>
      <c r="C5" s="9" t="s">
        <v>127</v>
      </c>
      <c r="D5" s="18" t="s">
        <v>128</v>
      </c>
      <c r="E5" s="18" t="s">
        <v>129</v>
      </c>
    </row>
    <row r="6" spans="1:5" s="2" customFormat="1" ht="24" customHeight="1">
      <c r="A6" s="31" t="s">
        <v>3</v>
      </c>
      <c r="B6" s="32"/>
      <c r="C6" s="32"/>
      <c r="D6" s="32"/>
      <c r="E6" s="33"/>
    </row>
    <row r="7" spans="1:5" s="2" customFormat="1" ht="44.25" customHeight="1" outlineLevel="1">
      <c r="A7" s="10">
        <v>1</v>
      </c>
      <c r="B7" s="10" t="s">
        <v>64</v>
      </c>
      <c r="C7" s="10" t="s">
        <v>130</v>
      </c>
      <c r="D7" s="3" t="s">
        <v>137</v>
      </c>
      <c r="E7" s="13">
        <v>623000</v>
      </c>
    </row>
    <row r="8" spans="1:5" s="2" customFormat="1" ht="43.5" customHeight="1" outlineLevel="1">
      <c r="A8" s="10">
        <f aca="true" t="shared" si="0" ref="A8:A39">SUM(A7+1)</f>
        <v>2</v>
      </c>
      <c r="B8" s="10" t="s">
        <v>179</v>
      </c>
      <c r="C8" s="10" t="s">
        <v>130</v>
      </c>
      <c r="D8" s="3" t="s">
        <v>137</v>
      </c>
      <c r="E8" s="13">
        <v>148000</v>
      </c>
    </row>
    <row r="9" spans="1:5" s="2" customFormat="1" ht="43.5" customHeight="1" outlineLevel="1">
      <c r="A9" s="10">
        <f t="shared" si="0"/>
        <v>3</v>
      </c>
      <c r="B9" s="10" t="s">
        <v>180</v>
      </c>
      <c r="C9" s="10" t="s">
        <v>130</v>
      </c>
      <c r="D9" s="3" t="s">
        <v>137</v>
      </c>
      <c r="E9" s="13">
        <v>148000</v>
      </c>
    </row>
    <row r="10" spans="1:5" s="2" customFormat="1" ht="42.75" customHeight="1" outlineLevel="1">
      <c r="A10" s="10">
        <f t="shared" si="0"/>
        <v>4</v>
      </c>
      <c r="B10" s="10" t="s">
        <v>181</v>
      </c>
      <c r="C10" s="10" t="s">
        <v>130</v>
      </c>
      <c r="D10" s="3" t="s">
        <v>137</v>
      </c>
      <c r="E10" s="13">
        <v>148000</v>
      </c>
    </row>
    <row r="11" spans="1:5" s="2" customFormat="1" ht="42" customHeight="1" outlineLevel="1">
      <c r="A11" s="10">
        <f t="shared" si="0"/>
        <v>5</v>
      </c>
      <c r="B11" s="10" t="s">
        <v>182</v>
      </c>
      <c r="C11" s="10" t="s">
        <v>130</v>
      </c>
      <c r="D11" s="3" t="s">
        <v>137</v>
      </c>
      <c r="E11" s="13">
        <v>148000</v>
      </c>
    </row>
    <row r="12" spans="1:5" s="2" customFormat="1" ht="44.25" customHeight="1" outlineLevel="1">
      <c r="A12" s="10">
        <f t="shared" si="0"/>
        <v>6</v>
      </c>
      <c r="B12" s="10" t="s">
        <v>65</v>
      </c>
      <c r="C12" s="10" t="s">
        <v>130</v>
      </c>
      <c r="D12" s="3" t="s">
        <v>137</v>
      </c>
      <c r="E12" s="13">
        <v>96000</v>
      </c>
    </row>
    <row r="13" spans="1:5" s="2" customFormat="1" ht="44.25" customHeight="1" outlineLevel="1">
      <c r="A13" s="10">
        <f t="shared" si="0"/>
        <v>7</v>
      </c>
      <c r="B13" s="10" t="s">
        <v>66</v>
      </c>
      <c r="C13" s="10" t="s">
        <v>130</v>
      </c>
      <c r="D13" s="3" t="s">
        <v>137</v>
      </c>
      <c r="E13" s="13">
        <v>96000</v>
      </c>
    </row>
    <row r="14" spans="1:5" s="2" customFormat="1" ht="42.75" customHeight="1" outlineLevel="1">
      <c r="A14" s="10">
        <f t="shared" si="0"/>
        <v>8</v>
      </c>
      <c r="B14" s="10" t="s">
        <v>67</v>
      </c>
      <c r="C14" s="10" t="s">
        <v>130</v>
      </c>
      <c r="D14" s="3" t="s">
        <v>137</v>
      </c>
      <c r="E14" s="13">
        <v>72000</v>
      </c>
    </row>
    <row r="15" spans="1:5" s="2" customFormat="1" ht="42.75" customHeight="1" outlineLevel="1">
      <c r="A15" s="10">
        <f t="shared" si="0"/>
        <v>9</v>
      </c>
      <c r="B15" s="10" t="s">
        <v>68</v>
      </c>
      <c r="C15" s="10" t="s">
        <v>130</v>
      </c>
      <c r="D15" s="3" t="s">
        <v>137</v>
      </c>
      <c r="E15" s="13">
        <v>72000</v>
      </c>
    </row>
    <row r="16" spans="1:5" s="2" customFormat="1" ht="42.75" customHeight="1" outlineLevel="1">
      <c r="A16" s="10">
        <f t="shared" si="0"/>
        <v>10</v>
      </c>
      <c r="B16" s="10" t="s">
        <v>69</v>
      </c>
      <c r="C16" s="10" t="s">
        <v>130</v>
      </c>
      <c r="D16" s="3" t="s">
        <v>137</v>
      </c>
      <c r="E16" s="13">
        <v>64000</v>
      </c>
    </row>
    <row r="17" spans="1:5" s="2" customFormat="1" ht="44.25" customHeight="1" outlineLevel="1">
      <c r="A17" s="10">
        <f t="shared" si="0"/>
        <v>11</v>
      </c>
      <c r="B17" s="10" t="s">
        <v>70</v>
      </c>
      <c r="C17" s="10" t="s">
        <v>130</v>
      </c>
      <c r="D17" s="3" t="s">
        <v>137</v>
      </c>
      <c r="E17" s="13">
        <v>144000</v>
      </c>
    </row>
    <row r="18" spans="1:5" s="2" customFormat="1" ht="44.25" customHeight="1" outlineLevel="1">
      <c r="A18" s="10">
        <f t="shared" si="0"/>
        <v>12</v>
      </c>
      <c r="B18" s="10" t="s">
        <v>71</v>
      </c>
      <c r="C18" s="10" t="s">
        <v>130</v>
      </c>
      <c r="D18" s="3" t="s">
        <v>137</v>
      </c>
      <c r="E18" s="13">
        <v>99000</v>
      </c>
    </row>
    <row r="19" spans="1:5" s="2" customFormat="1" ht="43.5" customHeight="1" outlineLevel="1">
      <c r="A19" s="10">
        <f t="shared" si="0"/>
        <v>13</v>
      </c>
      <c r="B19" s="10" t="s">
        <v>72</v>
      </c>
      <c r="C19" s="10" t="s">
        <v>130</v>
      </c>
      <c r="D19" s="3" t="s">
        <v>137</v>
      </c>
      <c r="E19" s="13">
        <v>591000</v>
      </c>
    </row>
    <row r="20" spans="1:5" s="2" customFormat="1" ht="44.25" customHeight="1" outlineLevel="1">
      <c r="A20" s="10">
        <f t="shared" si="0"/>
        <v>14</v>
      </c>
      <c r="B20" s="10" t="s">
        <v>73</v>
      </c>
      <c r="C20" s="10" t="s">
        <v>130</v>
      </c>
      <c r="D20" s="3" t="s">
        <v>137</v>
      </c>
      <c r="E20" s="13">
        <v>591000</v>
      </c>
    </row>
    <row r="21" spans="1:5" s="2" customFormat="1" ht="44.25" customHeight="1" outlineLevel="1">
      <c r="A21" s="10">
        <f t="shared" si="0"/>
        <v>15</v>
      </c>
      <c r="B21" s="10" t="s">
        <v>183</v>
      </c>
      <c r="C21" s="10" t="s">
        <v>130</v>
      </c>
      <c r="D21" s="3" t="s">
        <v>137</v>
      </c>
      <c r="E21" s="13">
        <v>45000</v>
      </c>
    </row>
    <row r="22" spans="1:5" s="2" customFormat="1" ht="45" customHeight="1" outlineLevel="1">
      <c r="A22" s="10">
        <f t="shared" si="0"/>
        <v>16</v>
      </c>
      <c r="B22" s="10" t="s">
        <v>184</v>
      </c>
      <c r="C22" s="10" t="s">
        <v>130</v>
      </c>
      <c r="D22" s="3" t="s">
        <v>137</v>
      </c>
      <c r="E22" s="13">
        <v>45000</v>
      </c>
    </row>
    <row r="23" spans="1:5" s="2" customFormat="1" ht="44.25" customHeight="1" outlineLevel="1">
      <c r="A23" s="10">
        <f t="shared" si="0"/>
        <v>17</v>
      </c>
      <c r="B23" s="10" t="s">
        <v>74</v>
      </c>
      <c r="C23" s="10" t="s">
        <v>130</v>
      </c>
      <c r="D23" s="3" t="s">
        <v>137</v>
      </c>
      <c r="E23" s="13">
        <v>9000</v>
      </c>
    </row>
    <row r="24" spans="1:5" s="2" customFormat="1" ht="44.25" customHeight="1" outlineLevel="1">
      <c r="A24" s="10">
        <f t="shared" si="0"/>
        <v>18</v>
      </c>
      <c r="B24" s="10" t="s">
        <v>75</v>
      </c>
      <c r="C24" s="10" t="s">
        <v>130</v>
      </c>
      <c r="D24" s="3" t="s">
        <v>137</v>
      </c>
      <c r="E24" s="13">
        <v>75000</v>
      </c>
    </row>
    <row r="25" spans="1:5" s="2" customFormat="1" ht="45" customHeight="1" outlineLevel="1">
      <c r="A25" s="10">
        <f t="shared" si="0"/>
        <v>19</v>
      </c>
      <c r="B25" s="10" t="s">
        <v>76</v>
      </c>
      <c r="C25" s="10" t="s">
        <v>130</v>
      </c>
      <c r="D25" s="3" t="s">
        <v>137</v>
      </c>
      <c r="E25" s="13">
        <v>107000</v>
      </c>
    </row>
    <row r="26" spans="1:5" s="2" customFormat="1" ht="43.5" customHeight="1" outlineLevel="1">
      <c r="A26" s="10">
        <f t="shared" si="0"/>
        <v>20</v>
      </c>
      <c r="B26" s="10" t="s">
        <v>77</v>
      </c>
      <c r="C26" s="10" t="s">
        <v>130</v>
      </c>
      <c r="D26" s="3" t="s">
        <v>137</v>
      </c>
      <c r="E26" s="13">
        <v>19000</v>
      </c>
    </row>
    <row r="27" spans="1:5" s="2" customFormat="1" ht="42.75" customHeight="1" outlineLevel="1">
      <c r="A27" s="10">
        <f t="shared" si="0"/>
        <v>21</v>
      </c>
      <c r="B27" s="10" t="s">
        <v>185</v>
      </c>
      <c r="C27" s="10" t="s">
        <v>130</v>
      </c>
      <c r="D27" s="3" t="s">
        <v>137</v>
      </c>
      <c r="E27" s="13">
        <v>78000</v>
      </c>
    </row>
    <row r="28" spans="1:5" s="2" customFormat="1" ht="45.75" customHeight="1" outlineLevel="1">
      <c r="A28" s="10">
        <f t="shared" si="0"/>
        <v>22</v>
      </c>
      <c r="B28" s="10" t="s">
        <v>186</v>
      </c>
      <c r="C28" s="10" t="s">
        <v>130</v>
      </c>
      <c r="D28" s="3" t="s">
        <v>137</v>
      </c>
      <c r="E28" s="13">
        <v>78000</v>
      </c>
    </row>
    <row r="29" spans="1:5" s="2" customFormat="1" ht="44.25" customHeight="1" outlineLevel="1">
      <c r="A29" s="10">
        <f t="shared" si="0"/>
        <v>23</v>
      </c>
      <c r="B29" s="10" t="s">
        <v>78</v>
      </c>
      <c r="C29" s="10" t="s">
        <v>130</v>
      </c>
      <c r="D29" s="3" t="s">
        <v>137</v>
      </c>
      <c r="E29" s="13">
        <v>56000</v>
      </c>
    </row>
    <row r="30" spans="1:5" s="2" customFormat="1" ht="42.75" customHeight="1" outlineLevel="1">
      <c r="A30" s="10">
        <f t="shared" si="0"/>
        <v>24</v>
      </c>
      <c r="B30" s="10" t="s">
        <v>131</v>
      </c>
      <c r="C30" s="10" t="s">
        <v>130</v>
      </c>
      <c r="D30" s="3" t="s">
        <v>137</v>
      </c>
      <c r="E30" s="13">
        <v>84000</v>
      </c>
    </row>
    <row r="31" spans="1:5" s="2" customFormat="1" ht="42.75" customHeight="1" outlineLevel="1">
      <c r="A31" s="10">
        <f t="shared" si="0"/>
        <v>25</v>
      </c>
      <c r="B31" s="10" t="s">
        <v>79</v>
      </c>
      <c r="C31" s="10" t="s">
        <v>130</v>
      </c>
      <c r="D31" s="3" t="s">
        <v>137</v>
      </c>
      <c r="E31" s="13">
        <v>140000</v>
      </c>
    </row>
    <row r="32" spans="1:5" s="2" customFormat="1" ht="43.5" customHeight="1" outlineLevel="1">
      <c r="A32" s="10">
        <f t="shared" si="0"/>
        <v>26</v>
      </c>
      <c r="B32" s="10" t="s">
        <v>187</v>
      </c>
      <c r="C32" s="10" t="s">
        <v>130</v>
      </c>
      <c r="D32" s="3" t="s">
        <v>137</v>
      </c>
      <c r="E32" s="13">
        <v>139000</v>
      </c>
    </row>
    <row r="33" spans="1:5" s="2" customFormat="1" ht="44.25" customHeight="1" outlineLevel="1">
      <c r="A33" s="10">
        <f t="shared" si="0"/>
        <v>27</v>
      </c>
      <c r="B33" s="10" t="s">
        <v>188</v>
      </c>
      <c r="C33" s="10" t="s">
        <v>130</v>
      </c>
      <c r="D33" s="3" t="s">
        <v>137</v>
      </c>
      <c r="E33" s="13">
        <v>158000</v>
      </c>
    </row>
    <row r="34" spans="1:5" s="2" customFormat="1" ht="43.5" customHeight="1" outlineLevel="1">
      <c r="A34" s="10">
        <f t="shared" si="0"/>
        <v>28</v>
      </c>
      <c r="B34" s="10" t="s">
        <v>80</v>
      </c>
      <c r="C34" s="10" t="s">
        <v>130</v>
      </c>
      <c r="D34" s="3" t="s">
        <v>137</v>
      </c>
      <c r="E34" s="13">
        <v>380000</v>
      </c>
    </row>
    <row r="35" spans="1:5" s="2" customFormat="1" ht="45" customHeight="1" outlineLevel="1">
      <c r="A35" s="10">
        <f t="shared" si="0"/>
        <v>29</v>
      </c>
      <c r="B35" s="10" t="s">
        <v>81</v>
      </c>
      <c r="C35" s="10" t="s">
        <v>130</v>
      </c>
      <c r="D35" s="3" t="s">
        <v>137</v>
      </c>
      <c r="E35" s="13">
        <v>56000</v>
      </c>
    </row>
    <row r="36" spans="1:5" s="2" customFormat="1" ht="42" customHeight="1" outlineLevel="1">
      <c r="A36" s="10">
        <f t="shared" si="0"/>
        <v>30</v>
      </c>
      <c r="B36" s="10" t="s">
        <v>47</v>
      </c>
      <c r="C36" s="10" t="s">
        <v>130</v>
      </c>
      <c r="D36" s="3" t="s">
        <v>137</v>
      </c>
      <c r="E36" s="13">
        <v>31000</v>
      </c>
    </row>
    <row r="37" spans="1:5" s="2" customFormat="1" ht="44.25" customHeight="1" outlineLevel="1">
      <c r="A37" s="10">
        <f t="shared" si="0"/>
        <v>31</v>
      </c>
      <c r="B37" s="10" t="s">
        <v>82</v>
      </c>
      <c r="C37" s="10" t="s">
        <v>130</v>
      </c>
      <c r="D37" s="3" t="s">
        <v>137</v>
      </c>
      <c r="E37" s="13">
        <v>129000</v>
      </c>
    </row>
    <row r="38" spans="1:5" s="2" customFormat="1" ht="60.75" customHeight="1" outlineLevel="1">
      <c r="A38" s="10">
        <f t="shared" si="0"/>
        <v>32</v>
      </c>
      <c r="B38" s="10" t="s">
        <v>83</v>
      </c>
      <c r="C38" s="10" t="s">
        <v>130</v>
      </c>
      <c r="D38" s="3" t="s">
        <v>137</v>
      </c>
      <c r="E38" s="13">
        <v>53000</v>
      </c>
    </row>
    <row r="39" spans="1:5" s="2" customFormat="1" ht="60.75" customHeight="1" outlineLevel="1">
      <c r="A39" s="10">
        <f t="shared" si="0"/>
        <v>33</v>
      </c>
      <c r="B39" s="10" t="s">
        <v>84</v>
      </c>
      <c r="C39" s="10" t="s">
        <v>130</v>
      </c>
      <c r="D39" s="3" t="s">
        <v>137</v>
      </c>
      <c r="E39" s="13">
        <v>33000</v>
      </c>
    </row>
    <row r="40" spans="1:5" s="2" customFormat="1" ht="29.25" customHeight="1">
      <c r="A40" s="40" t="s">
        <v>62</v>
      </c>
      <c r="B40" s="41"/>
      <c r="C40" s="41"/>
      <c r="D40" s="42"/>
      <c r="E40" s="19">
        <f>SUM(E7:E39)</f>
        <v>4755000</v>
      </c>
    </row>
    <row r="41" s="2" customFormat="1" ht="54.75" customHeight="1">
      <c r="B41" s="7"/>
    </row>
    <row r="42" spans="2:4" ht="54.75" customHeight="1">
      <c r="B42" s="29"/>
      <c r="C42" s="29"/>
      <c r="D42" s="29"/>
    </row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  <row r="90" ht="54.75" customHeight="1"/>
    <row r="91" ht="54.75" customHeight="1"/>
    <row r="92" ht="54.75" customHeight="1"/>
    <row r="93" ht="54.75" customHeight="1"/>
    <row r="94" ht="54.75" customHeight="1"/>
    <row r="95" ht="54.75" customHeight="1"/>
    <row r="96" ht="54.75" customHeight="1"/>
    <row r="97" ht="54.75" customHeight="1"/>
    <row r="98" ht="54.75" customHeight="1"/>
    <row r="99" ht="54.75" customHeight="1"/>
    <row r="100" ht="54.75" customHeight="1"/>
    <row r="101" ht="54.75" customHeight="1"/>
    <row r="102" ht="54.75" customHeight="1"/>
    <row r="103" ht="54.75" customHeight="1"/>
    <row r="104" ht="54.75" customHeight="1"/>
    <row r="105" ht="54.75" customHeight="1"/>
    <row r="106" ht="54.75" customHeight="1"/>
    <row r="107" ht="54.75" customHeight="1"/>
    <row r="108" ht="54.75" customHeight="1"/>
    <row r="109" ht="54.75" customHeight="1"/>
    <row r="110" ht="54.75" customHeight="1"/>
    <row r="111" ht="54.75" customHeight="1"/>
    <row r="112" ht="54.75" customHeight="1"/>
    <row r="113" ht="54.75" customHeight="1"/>
    <row r="114" ht="54.75" customHeight="1"/>
    <row r="115" ht="54.75" customHeight="1"/>
    <row r="116" ht="54.75" customHeight="1"/>
    <row r="117" ht="54.75" customHeight="1"/>
    <row r="118" ht="54.75" customHeight="1"/>
  </sheetData>
  <sheetProtection/>
  <mergeCells count="3">
    <mergeCell ref="A40:D40"/>
    <mergeCell ref="A6:E6"/>
    <mergeCell ref="B42:D4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3"/>
  <sheetViews>
    <sheetView zoomScalePageLayoutView="0" workbookViewId="0" topLeftCell="A1">
      <selection activeCell="B17" sqref="B17"/>
    </sheetView>
  </sheetViews>
  <sheetFormatPr defaultColWidth="9.00390625" defaultRowHeight="12.75" outlineLevelRow="1"/>
  <cols>
    <col min="1" max="1" width="4.875" style="0" customWidth="1"/>
    <col min="2" max="2" width="34.00390625" style="0" customWidth="1"/>
    <col min="3" max="3" width="22.00390625" style="0" customWidth="1"/>
    <col min="4" max="4" width="16.75390625" style="0" customWidth="1"/>
    <col min="5" max="5" width="18.125" style="0" customWidth="1"/>
  </cols>
  <sheetData>
    <row r="2" spans="3:7" ht="12.75">
      <c r="C2" s="1"/>
      <c r="E2" s="12"/>
      <c r="G2" s="1"/>
    </row>
    <row r="5" spans="1:5" s="2" customFormat="1" ht="47.25" customHeight="1">
      <c r="A5" s="9"/>
      <c r="B5" s="9"/>
      <c r="C5" s="9"/>
      <c r="D5" s="18"/>
      <c r="E5" s="18"/>
    </row>
    <row r="6" spans="1:5" s="2" customFormat="1" ht="24" customHeight="1">
      <c r="A6" s="31"/>
      <c r="B6" s="32"/>
      <c r="C6" s="32"/>
      <c r="D6" s="32"/>
      <c r="E6" s="33"/>
    </row>
    <row r="7" spans="1:5" s="2" customFormat="1" ht="25.5" customHeight="1">
      <c r="A7" s="37"/>
      <c r="B7" s="38"/>
      <c r="C7" s="38"/>
      <c r="D7" s="38"/>
      <c r="E7" s="39"/>
    </row>
    <row r="8" spans="1:5" s="2" customFormat="1" ht="45" customHeight="1" outlineLevel="1">
      <c r="A8" s="24"/>
      <c r="B8" s="10"/>
      <c r="C8" s="10"/>
      <c r="D8" s="20"/>
      <c r="E8" s="13"/>
    </row>
    <row r="9" spans="1:5" s="2" customFormat="1" ht="42.75" customHeight="1" outlineLevel="1">
      <c r="A9" s="24"/>
      <c r="B9" s="10"/>
      <c r="C9" s="10"/>
      <c r="D9" s="20"/>
      <c r="E9" s="13"/>
    </row>
    <row r="10" spans="1:5" s="2" customFormat="1" ht="44.25" customHeight="1" outlineLevel="1">
      <c r="A10" s="24"/>
      <c r="B10" s="10"/>
      <c r="C10" s="10"/>
      <c r="D10" s="20"/>
      <c r="E10" s="13"/>
    </row>
    <row r="11" spans="1:5" s="2" customFormat="1" ht="29.25" customHeight="1">
      <c r="A11" s="40"/>
      <c r="B11" s="41"/>
      <c r="C11" s="41"/>
      <c r="D11" s="42"/>
      <c r="E11" s="19"/>
    </row>
    <row r="12" s="2" customFormat="1" ht="54.75" customHeight="1">
      <c r="B12" s="7"/>
    </row>
    <row r="13" spans="2:4" ht="54.75" customHeight="1">
      <c r="B13" s="29"/>
      <c r="C13" s="29"/>
      <c r="D13" s="29"/>
    </row>
    <row r="14" ht="54.75" customHeight="1"/>
    <row r="15" ht="54.75" customHeight="1"/>
    <row r="16" ht="54.75" customHeight="1"/>
    <row r="17" ht="54.75" customHeight="1"/>
    <row r="18" ht="54.75" customHeight="1"/>
    <row r="19" ht="54.75" customHeight="1"/>
    <row r="20" ht="54.75" customHeight="1"/>
    <row r="21" ht="54.75" customHeight="1"/>
    <row r="22" ht="54.75" customHeight="1"/>
    <row r="23" ht="54.75" customHeight="1"/>
    <row r="24" ht="54.75" customHeight="1"/>
    <row r="25" ht="54.75" customHeight="1"/>
    <row r="26" ht="54.75" customHeight="1"/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  <row r="43" ht="54.75" customHeight="1"/>
    <row r="44" ht="54.75" customHeight="1"/>
    <row r="45" ht="54.75" customHeight="1"/>
    <row r="46" ht="54.75" customHeight="1"/>
    <row r="47" ht="54.75" customHeight="1"/>
    <row r="48" ht="54.75" customHeight="1"/>
    <row r="49" ht="54.75" customHeight="1"/>
    <row r="50" ht="54.75" customHeight="1"/>
    <row r="51" ht="54.75" customHeight="1"/>
    <row r="52" ht="54.75" customHeight="1"/>
    <row r="53" ht="54.75" customHeight="1"/>
    <row r="54" ht="54.75" customHeight="1"/>
    <row r="55" ht="54.75" customHeight="1"/>
    <row r="56" ht="54.75" customHeight="1"/>
    <row r="57" ht="54.75" customHeight="1"/>
    <row r="58" ht="54.75" customHeight="1"/>
    <row r="59" ht="54.75" customHeight="1"/>
    <row r="60" ht="54.75" customHeight="1"/>
    <row r="61" ht="54.75" customHeight="1"/>
    <row r="62" ht="54.75" customHeight="1"/>
    <row r="63" ht="54.75" customHeight="1"/>
    <row r="64" ht="54.75" customHeight="1"/>
    <row r="65" ht="54.75" customHeight="1"/>
    <row r="66" ht="54.75" customHeight="1"/>
    <row r="67" ht="54.75" customHeight="1"/>
    <row r="68" ht="54.75" customHeight="1"/>
    <row r="69" ht="54.75" customHeight="1"/>
    <row r="70" ht="54.75" customHeight="1"/>
    <row r="71" ht="54.75" customHeight="1"/>
    <row r="72" ht="54.75" customHeight="1"/>
    <row r="73" ht="54.75" customHeight="1"/>
    <row r="74" ht="54.75" customHeight="1"/>
    <row r="75" ht="54.75" customHeight="1"/>
    <row r="76" ht="54.75" customHeight="1"/>
    <row r="77" ht="54.75" customHeight="1"/>
    <row r="78" ht="54.75" customHeight="1"/>
    <row r="79" ht="54.75" customHeight="1"/>
    <row r="80" ht="54.75" customHeight="1"/>
    <row r="81" ht="54.75" customHeight="1"/>
    <row r="82" ht="54.75" customHeight="1"/>
    <row r="83" ht="54.75" customHeight="1"/>
    <row r="84" ht="54.75" customHeight="1"/>
    <row r="85" ht="54.75" customHeight="1"/>
    <row r="86" ht="54.75" customHeight="1"/>
    <row r="87" ht="54.75" customHeight="1"/>
    <row r="88" ht="54.75" customHeight="1"/>
    <row r="89" ht="54.75" customHeight="1"/>
  </sheetData>
  <sheetProtection/>
  <mergeCells count="4">
    <mergeCell ref="A11:D11"/>
    <mergeCell ref="A6:E6"/>
    <mergeCell ref="A7:E7"/>
    <mergeCell ref="B13:D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</dc:creator>
  <cp:keywords/>
  <dc:description/>
  <cp:lastModifiedBy>LMova</cp:lastModifiedBy>
  <cp:lastPrinted>2015-05-13T11:04:15Z</cp:lastPrinted>
  <dcterms:created xsi:type="dcterms:W3CDTF">2015-02-19T10:25:32Z</dcterms:created>
  <dcterms:modified xsi:type="dcterms:W3CDTF">2015-05-13T11:07:14Z</dcterms:modified>
  <cp:category/>
  <cp:version/>
  <cp:contentType/>
  <cp:contentStatus/>
</cp:coreProperties>
</file>